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5"/>
  </bookViews>
  <sheets>
    <sheet name="4 среда" sheetId="1" r:id="rId1"/>
    <sheet name="4мая" sheetId="2" r:id="rId2"/>
    <sheet name="5четверг" sheetId="3" r:id="rId3"/>
    <sheet name="5мая" sheetId="4" r:id="rId4"/>
    <sheet name="6пятница" sheetId="5" r:id="rId5"/>
    <sheet name="6мая" sheetId="6" r:id="rId6"/>
  </sheets>
  <calcPr calcId="124519"/>
</workbook>
</file>

<file path=xl/calcChain.xml><?xml version="1.0" encoding="utf-8"?>
<calcChain xmlns="http://schemas.openxmlformats.org/spreadsheetml/2006/main">
  <c r="N27" i="6"/>
  <c r="K27"/>
  <c r="J27"/>
  <c r="I27"/>
  <c r="M26"/>
  <c r="M25"/>
  <c r="M24"/>
  <c r="M22"/>
  <c r="M21"/>
  <c r="M20"/>
  <c r="L27" s="1"/>
  <c r="N18"/>
  <c r="N31" s="1"/>
  <c r="L18"/>
  <c r="L31" s="1"/>
  <c r="K18"/>
  <c r="K31" s="1"/>
  <c r="J18"/>
  <c r="J31" s="1"/>
  <c r="I18"/>
  <c r="I31" s="1"/>
  <c r="N27" i="5"/>
  <c r="K27"/>
  <c r="J27"/>
  <c r="I27"/>
  <c r="M26"/>
  <c r="M25"/>
  <c r="M24"/>
  <c r="M22"/>
  <c r="M21"/>
  <c r="M20"/>
  <c r="L27" s="1"/>
  <c r="N18"/>
  <c r="N31" s="1"/>
  <c r="L18"/>
  <c r="L31" s="1"/>
  <c r="K18"/>
  <c r="K31" s="1"/>
  <c r="J18"/>
  <c r="J31" s="1"/>
  <c r="I18"/>
  <c r="I31" s="1"/>
  <c r="N27" i="4"/>
  <c r="K27"/>
  <c r="J27"/>
  <c r="I27"/>
  <c r="M21"/>
  <c r="L27" s="1"/>
  <c r="N18"/>
  <c r="N31" s="1"/>
  <c r="L18"/>
  <c r="L31" s="1"/>
  <c r="K18"/>
  <c r="K31" s="1"/>
  <c r="J18"/>
  <c r="J31" s="1"/>
  <c r="I18"/>
  <c r="I31" s="1"/>
  <c r="N31" i="3"/>
  <c r="K31"/>
  <c r="I31"/>
  <c r="N27"/>
  <c r="K27"/>
  <c r="J27"/>
  <c r="I27"/>
  <c r="M21"/>
  <c r="L27" s="1"/>
  <c r="N18"/>
  <c r="L18"/>
  <c r="L31" s="1"/>
  <c r="K18"/>
  <c r="J18"/>
  <c r="J31" s="1"/>
  <c r="I18"/>
  <c r="N25" i="2"/>
  <c r="L25"/>
  <c r="K25"/>
  <c r="J25"/>
  <c r="I25"/>
  <c r="N17"/>
  <c r="N29" s="1"/>
  <c r="L17"/>
  <c r="L29" s="1"/>
  <c r="K17"/>
  <c r="K29" s="1"/>
  <c r="J17"/>
  <c r="J29" s="1"/>
  <c r="I17"/>
  <c r="I29" s="1"/>
  <c r="N25" i="1"/>
  <c r="L25"/>
  <c r="K25"/>
  <c r="J25"/>
  <c r="I25"/>
  <c r="N17"/>
  <c r="N29" s="1"/>
  <c r="L17"/>
  <c r="L29" s="1"/>
  <c r="K17"/>
  <c r="K29" s="1"/>
  <c r="J17"/>
  <c r="J29" s="1"/>
  <c r="I17"/>
  <c r="I29" s="1"/>
</calcChain>
</file>

<file path=xl/sharedStrings.xml><?xml version="1.0" encoding="utf-8"?>
<sst xmlns="http://schemas.openxmlformats.org/spreadsheetml/2006/main" count="410" uniqueCount="112">
  <si>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</si>
  <si>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</si>
  <si>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</si>
  <si>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</si>
  <si>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среда                                                   4.05 2022г</t>
  </si>
  <si>
    <t>МЕНЮ (7-10 лет) вторая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</si>
  <si>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</si>
  <si>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</si>
  <si>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</si>
  <si>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</si>
  <si>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</si>
  <si>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</si>
  <si>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</si>
  <si>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</si>
  <si>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</si>
  <si>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</si>
  <si>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гор.блюдо</t>
  </si>
  <si>
    <t>Сосиска отварная</t>
  </si>
  <si>
    <t>1шт</t>
  </si>
  <si>
    <t>гарнир</t>
  </si>
  <si>
    <t>469-96</t>
  </si>
  <si>
    <t xml:space="preserve">Макароны отварные с сыром </t>
  </si>
  <si>
    <t>180/16/6</t>
  </si>
  <si>
    <t>гор.напитки</t>
  </si>
  <si>
    <t>588-96</t>
  </si>
  <si>
    <t>Какао на сг.молоке</t>
  </si>
  <si>
    <t>1/200</t>
  </si>
  <si>
    <t>Хлеб</t>
  </si>
  <si>
    <t>Батон</t>
  </si>
  <si>
    <t>1/56</t>
  </si>
  <si>
    <t>Сок в инд упаковке</t>
  </si>
  <si>
    <t>Завтрак2</t>
  </si>
  <si>
    <t>Фрукты</t>
  </si>
  <si>
    <t>ИТОГО :</t>
  </si>
  <si>
    <t>закуска</t>
  </si>
  <si>
    <t>Огурец соленый</t>
  </si>
  <si>
    <t>1/50</t>
  </si>
  <si>
    <t>1 блюдо</t>
  </si>
  <si>
    <t>131-96</t>
  </si>
  <si>
    <t>Суп картофельный с крупой и рыбными консервами</t>
  </si>
  <si>
    <t>20/250</t>
  </si>
  <si>
    <t>2 блюдо</t>
  </si>
  <si>
    <t>403-96</t>
  </si>
  <si>
    <t>Плов из свинины</t>
  </si>
  <si>
    <t>1/250</t>
  </si>
  <si>
    <t>ОБЕД</t>
  </si>
  <si>
    <t>628-96</t>
  </si>
  <si>
    <t>Чай с сахаром</t>
  </si>
  <si>
    <t xml:space="preserve">хлеб </t>
  </si>
  <si>
    <t>Хлеб ржано-пшеничный</t>
  </si>
  <si>
    <t>1/42</t>
  </si>
  <si>
    <t>выпечка</t>
  </si>
  <si>
    <t>ТТК 2-14</t>
  </si>
  <si>
    <t xml:space="preserve">Плюшка "Московская" </t>
  </si>
  <si>
    <t>1/100</t>
  </si>
  <si>
    <t>Всего за день</t>
  </si>
  <si>
    <t>Директор</t>
  </si>
  <si>
    <t>/Н.С.Ибраева/</t>
  </si>
  <si>
    <t xml:space="preserve">Зав.производством </t>
  </si>
  <si>
    <t>//</t>
  </si>
  <si>
    <t xml:space="preserve">Бухгалтер </t>
  </si>
  <si>
    <t>МЕНЮ (11-18лет) вторая неделя</t>
  </si>
  <si>
    <t>Пшеничный</t>
  </si>
  <si>
    <t>1/55</t>
  </si>
  <si>
    <t>Яблоко</t>
  </si>
  <si>
    <t>четверг    5.05.2022</t>
  </si>
  <si>
    <t>МЕНЮ (7-10 лет)вторая неделя</t>
  </si>
  <si>
    <t>Сыр</t>
  </si>
  <si>
    <t>1/15</t>
  </si>
  <si>
    <t>297-3-96</t>
  </si>
  <si>
    <t xml:space="preserve">Запеканка творожная со сгущенным молоком </t>
  </si>
  <si>
    <t>1/200/15</t>
  </si>
  <si>
    <t>ЗАВТРАК</t>
  </si>
  <si>
    <t>637-96</t>
  </si>
  <si>
    <t xml:space="preserve">Кофейный напиток на молоке </t>
  </si>
  <si>
    <t>хлеб</t>
  </si>
  <si>
    <t>1/44</t>
  </si>
  <si>
    <t>фрукт</t>
  </si>
  <si>
    <t>42-2015</t>
  </si>
  <si>
    <t>Салат картофельный с сол.огурцами и зел.горошком</t>
  </si>
  <si>
    <t>139-96</t>
  </si>
  <si>
    <t>Суп картофельный с макар из-ми на к/б</t>
  </si>
  <si>
    <t>636-2007</t>
  </si>
  <si>
    <t>Голубцы с мясом и рисом(грудка кур.)</t>
  </si>
  <si>
    <t>2/158</t>
  </si>
  <si>
    <t>3 блюдо</t>
  </si>
  <si>
    <t>Компот из св.яблок+С</t>
  </si>
  <si>
    <t>1/49</t>
  </si>
  <si>
    <t>Хлеб пшеничный</t>
  </si>
  <si>
    <t>1/28</t>
  </si>
  <si>
    <t>МЕНЮ (11-18 лет)вторая неделя</t>
  </si>
  <si>
    <t>1/200/10</t>
  </si>
  <si>
    <t>1/29</t>
  </si>
  <si>
    <t>пятница        6.05.2022г</t>
  </si>
  <si>
    <t>ТТК</t>
  </si>
  <si>
    <t>Горячий бутерброд с сосиской</t>
  </si>
  <si>
    <t>1/70</t>
  </si>
  <si>
    <t>261-96</t>
  </si>
  <si>
    <t>Каша Дружба</t>
  </si>
  <si>
    <t>Какао на молоке</t>
  </si>
  <si>
    <t>Йогурт</t>
  </si>
  <si>
    <t>Салат из свежей капусты</t>
  </si>
  <si>
    <t>Суп картофельный с крупой(рис)на к/б</t>
  </si>
  <si>
    <t>460-3-96</t>
  </si>
  <si>
    <t>Котлета куриная (грудка кур.)</t>
  </si>
  <si>
    <t>470-96</t>
  </si>
  <si>
    <t xml:space="preserve">Картофель отварной </t>
  </si>
  <si>
    <t>1/180</t>
  </si>
  <si>
    <t>ТТК-2015</t>
  </si>
  <si>
    <t>Компот"Ягодная поляна"+С</t>
  </si>
  <si>
    <t>1/23</t>
  </si>
  <si>
    <t>Яйцо отварное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</si>
</sst>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8">
    <font>
      <sz val="10"/>
      <name val="Arial Cyr"/>
      <charset val="204"/>
    </font>
    <font>
      <sz val="10"/>
      <name val="Arial Cyr"/>
      <charset val="204"/>
    </font>
    <font>
      <b/>
      <i/>
      <sz val="18"/>
      <name val="Times New Roman"/>
      <family val="1"/>
      <charset val="204"/>
    </font>
    <font>
      <i/>
      <sz val="10"/>
      <name val="Arial Cyr"/>
      <charset val="204"/>
    </font>
    <font>
      <b/>
      <i/>
      <u/>
      <sz val="1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0" fillId="0" borderId="6" xfId="0" applyBorder="1"/>
    <xf numFmtId="0" fontId="0" fillId="0" borderId="5" xfId="0" applyBorder="1"/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vertical="top" wrapText="1"/>
    </xf>
    <xf numFmtId="0" fontId="12" fillId="0" borderId="19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2" fontId="13" fillId="2" borderId="8" xfId="0" applyNumberFormat="1" applyFont="1" applyFill="1" applyBorder="1" applyAlignment="1">
      <alignment horizontal="center" vertical="center"/>
    </xf>
    <xf numFmtId="2" fontId="13" fillId="2" borderId="8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 wrapText="1"/>
    </xf>
    <xf numFmtId="2" fontId="12" fillId="2" borderId="19" xfId="0" applyNumberFormat="1" applyFont="1" applyFill="1" applyBorder="1" applyAlignment="1">
      <alignment horizontal="center" vertical="center" wrapText="1"/>
    </xf>
    <xf numFmtId="2" fontId="12" fillId="2" borderId="20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center" vertical="center"/>
    </xf>
    <xf numFmtId="2" fontId="13" fillId="2" borderId="8" xfId="0" applyNumberFormat="1" applyFont="1" applyFill="1" applyBorder="1" applyAlignment="1">
      <alignment horizontal="center" vertical="center" wrapText="1"/>
    </xf>
    <xf numFmtId="2" fontId="13" fillId="2" borderId="19" xfId="0" applyNumberFormat="1" applyFont="1" applyFill="1" applyBorder="1" applyAlignment="1">
      <alignment horizontal="center" vertical="center" wrapText="1"/>
    </xf>
    <xf numFmtId="2" fontId="13" fillId="2" borderId="20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vertical="top" wrapText="1"/>
    </xf>
    <xf numFmtId="0" fontId="13" fillId="0" borderId="15" xfId="0" applyFont="1" applyBorder="1"/>
    <xf numFmtId="0" fontId="13" fillId="0" borderId="15" xfId="0" applyFont="1" applyBorder="1" applyAlignment="1">
      <alignment horizontal="left" vertical="center"/>
    </xf>
    <xf numFmtId="49" fontId="13" fillId="0" borderId="15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 vertical="center" wrapText="1"/>
    </xf>
    <xf numFmtId="2" fontId="13" fillId="2" borderId="25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left" vertical="center"/>
    </xf>
    <xf numFmtId="49" fontId="13" fillId="2" borderId="26" xfId="0" applyNumberFormat="1" applyFont="1" applyFill="1" applyBorder="1" applyAlignment="1">
      <alignment horizontal="center" vertical="center"/>
    </xf>
    <xf numFmtId="2" fontId="13" fillId="2" borderId="26" xfId="0" applyNumberFormat="1" applyFont="1" applyFill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left" vertical="center"/>
    </xf>
    <xf numFmtId="0" fontId="15" fillId="2" borderId="26" xfId="0" applyFont="1" applyFill="1" applyBorder="1" applyAlignment="1">
      <alignment horizontal="center" vertical="center"/>
    </xf>
    <xf numFmtId="2" fontId="15" fillId="2" borderId="26" xfId="0" applyNumberFormat="1" applyFont="1" applyFill="1" applyBorder="1" applyAlignment="1">
      <alignment horizontal="center" vertical="center"/>
    </xf>
    <xf numFmtId="2" fontId="15" fillId="2" borderId="26" xfId="0" applyNumberFormat="1" applyFont="1" applyFill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32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>
      <alignment horizontal="left" vertical="center" wrapText="1"/>
    </xf>
    <xf numFmtId="49" fontId="13" fillId="2" borderId="29" xfId="0" applyNumberFormat="1" applyFont="1" applyFill="1" applyBorder="1" applyAlignment="1">
      <alignment horizontal="center" vertical="center"/>
    </xf>
    <xf numFmtId="2" fontId="13" fillId="2" borderId="29" xfId="0" applyNumberFormat="1" applyFont="1" applyFill="1" applyBorder="1" applyAlignment="1">
      <alignment horizontal="center" vertical="center"/>
    </xf>
    <xf numFmtId="2" fontId="13" fillId="2" borderId="29" xfId="0" applyNumberFormat="1" applyFont="1" applyFill="1" applyBorder="1" applyAlignment="1">
      <alignment horizontal="center" vertical="center" wrapText="1"/>
    </xf>
    <xf numFmtId="2" fontId="13" fillId="2" borderId="29" xfId="0" applyNumberFormat="1" applyFont="1" applyFill="1" applyBorder="1" applyAlignment="1">
      <alignment horizontal="center" vertical="center" wrapText="1"/>
    </xf>
    <xf numFmtId="2" fontId="13" fillId="2" borderId="30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0" fontId="10" fillId="2" borderId="34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vertical="top" wrapText="1"/>
    </xf>
    <xf numFmtId="0" fontId="14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/>
    </xf>
    <xf numFmtId="49" fontId="12" fillId="2" borderId="8" xfId="0" applyNumberFormat="1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left" vertical="center"/>
    </xf>
    <xf numFmtId="0" fontId="15" fillId="2" borderId="36" xfId="0" applyFont="1" applyFill="1" applyBorder="1" applyAlignment="1">
      <alignment horizontal="center" vertical="center"/>
    </xf>
    <xf numFmtId="2" fontId="15" fillId="2" borderId="36" xfId="0" applyNumberFormat="1" applyFont="1" applyFill="1" applyBorder="1" applyAlignment="1">
      <alignment horizontal="center" vertical="center"/>
    </xf>
    <xf numFmtId="2" fontId="15" fillId="2" borderId="36" xfId="0" applyNumberFormat="1" applyFont="1" applyFill="1" applyBorder="1" applyAlignment="1">
      <alignment horizontal="center" vertical="center" wrapText="1"/>
    </xf>
    <xf numFmtId="2" fontId="15" fillId="2" borderId="37" xfId="0" applyNumberFormat="1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/>
    </xf>
    <xf numFmtId="0" fontId="16" fillId="2" borderId="29" xfId="0" applyFont="1" applyFill="1" applyBorder="1" applyAlignment="1">
      <alignment horizontal="center"/>
    </xf>
    <xf numFmtId="0" fontId="16" fillId="2" borderId="29" xfId="0" applyFont="1" applyFill="1" applyBorder="1"/>
    <xf numFmtId="0" fontId="16" fillId="2" borderId="30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left" vertical="center" wrapText="1"/>
    </xf>
    <xf numFmtId="49" fontId="16" fillId="2" borderId="15" xfId="0" applyNumberFormat="1" applyFont="1" applyFill="1" applyBorder="1" applyAlignment="1">
      <alignment horizontal="center" vertical="center" wrapText="1"/>
    </xf>
    <xf numFmtId="4" fontId="16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2" fontId="16" fillId="2" borderId="25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4" fontId="15" fillId="2" borderId="11" xfId="0" applyNumberFormat="1" applyFont="1" applyFill="1" applyBorder="1" applyAlignment="1">
      <alignment horizontal="center" vertical="center"/>
    </xf>
    <xf numFmtId="2" fontId="15" fillId="2" borderId="11" xfId="0" applyNumberFormat="1" applyFont="1" applyFill="1" applyBorder="1" applyAlignment="1">
      <alignment horizontal="center" vertical="center"/>
    </xf>
    <xf numFmtId="2" fontId="15" fillId="2" borderId="11" xfId="0" applyNumberFormat="1" applyFont="1" applyFill="1" applyBorder="1" applyAlignment="1">
      <alignment horizontal="center" vertical="center" wrapText="1"/>
    </xf>
    <xf numFmtId="2" fontId="15" fillId="2" borderId="38" xfId="0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4" fontId="15" fillId="0" borderId="43" xfId="0" applyNumberFormat="1" applyFont="1" applyBorder="1" applyAlignment="1">
      <alignment horizontal="center"/>
    </xf>
    <xf numFmtId="2" fontId="15" fillId="0" borderId="43" xfId="0" applyNumberFormat="1" applyFont="1" applyBorder="1" applyAlignment="1">
      <alignment horizontal="center"/>
    </xf>
    <xf numFmtId="2" fontId="15" fillId="0" borderId="41" xfId="0" applyNumberFormat="1" applyFont="1" applyBorder="1" applyAlignment="1">
      <alignment horizontal="center"/>
    </xf>
    <xf numFmtId="2" fontId="15" fillId="0" borderId="40" xfId="0" applyNumberFormat="1" applyFont="1" applyBorder="1" applyAlignment="1">
      <alignment horizontal="center"/>
    </xf>
    <xf numFmtId="2" fontId="15" fillId="0" borderId="43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49" fontId="0" fillId="0" borderId="0" xfId="0" applyNumberFormat="1" applyBorder="1"/>
    <xf numFmtId="49" fontId="17" fillId="0" borderId="0" xfId="0" applyNumberFormat="1" applyFont="1" applyBorder="1"/>
    <xf numFmtId="0" fontId="17" fillId="0" borderId="0" xfId="0" applyFont="1" applyBorder="1" applyAlignment="1">
      <alignment horizontal="center"/>
    </xf>
    <xf numFmtId="2" fontId="12" fillId="0" borderId="15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 wrapText="1"/>
    </xf>
    <xf numFmtId="0" fontId="0" fillId="0" borderId="3" xfId="0" applyBorder="1"/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/>
    </xf>
    <xf numFmtId="2" fontId="12" fillId="2" borderId="45" xfId="0" applyNumberFormat="1" applyFont="1" applyFill="1" applyBorder="1" applyAlignment="1">
      <alignment horizontal="center" vertical="center" wrapText="1"/>
    </xf>
    <xf numFmtId="2" fontId="12" fillId="2" borderId="34" xfId="0" applyNumberFormat="1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left" vertical="distributed" readingOrder="1"/>
    </xf>
    <xf numFmtId="0" fontId="12" fillId="0" borderId="47" xfId="0" applyFont="1" applyBorder="1" applyAlignment="1">
      <alignment horizontal="left" vertical="distributed" readingOrder="1"/>
    </xf>
    <xf numFmtId="0" fontId="12" fillId="0" borderId="31" xfId="0" applyFont="1" applyBorder="1" applyAlignment="1">
      <alignment horizontal="left" vertical="distributed" readingOrder="1"/>
    </xf>
    <xf numFmtId="2" fontId="12" fillId="2" borderId="19" xfId="0" applyNumberFormat="1" applyFont="1" applyFill="1" applyBorder="1" applyAlignment="1">
      <alignment horizontal="center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25" xfId="0" applyNumberFormat="1" applyFont="1" applyFill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/>
    </xf>
    <xf numFmtId="0" fontId="10" fillId="0" borderId="48" xfId="0" applyFont="1" applyBorder="1" applyAlignment="1">
      <alignment vertical="top" wrapText="1"/>
    </xf>
    <xf numFmtId="2" fontId="12" fillId="0" borderId="8" xfId="0" applyNumberFormat="1" applyFont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left" vertical="center"/>
    </xf>
    <xf numFmtId="49" fontId="12" fillId="2" borderId="26" xfId="0" applyNumberFormat="1" applyFont="1" applyFill="1" applyBorder="1" applyAlignment="1">
      <alignment horizontal="center" vertical="center"/>
    </xf>
    <xf numFmtId="2" fontId="12" fillId="2" borderId="26" xfId="0" applyNumberFormat="1" applyFont="1" applyFill="1" applyBorder="1" applyAlignment="1">
      <alignment horizontal="center" vertical="center"/>
    </xf>
    <xf numFmtId="2" fontId="12" fillId="2" borderId="13" xfId="0" applyNumberFormat="1" applyFont="1" applyFill="1" applyBorder="1" applyAlignment="1">
      <alignment horizontal="center" vertical="center"/>
    </xf>
    <xf numFmtId="2" fontId="12" fillId="2" borderId="27" xfId="0" applyNumberFormat="1" applyFont="1" applyFill="1" applyBorder="1" applyAlignment="1">
      <alignment horizontal="center" vertical="center" wrapText="1"/>
    </xf>
    <xf numFmtId="2" fontId="12" fillId="2" borderId="49" xfId="0" applyNumberFormat="1" applyFont="1" applyFill="1" applyBorder="1" applyAlignment="1">
      <alignment horizontal="center" vertical="center" wrapText="1"/>
    </xf>
    <xf numFmtId="2" fontId="12" fillId="2" borderId="26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50" xfId="0" applyNumberFormat="1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distributed" readingOrder="1"/>
    </xf>
    <xf numFmtId="0" fontId="12" fillId="0" borderId="22" xfId="0" applyFont="1" applyFill="1" applyBorder="1" applyAlignment="1">
      <alignment horizontal="left" vertical="distributed" readingOrder="1"/>
    </xf>
    <xf numFmtId="0" fontId="12" fillId="0" borderId="23" xfId="0" applyFont="1" applyFill="1" applyBorder="1" applyAlignment="1">
      <alignment horizontal="left" vertical="distributed" readingOrder="1"/>
    </xf>
    <xf numFmtId="49" fontId="12" fillId="0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left" vertical="center"/>
    </xf>
    <xf numFmtId="49" fontId="13" fillId="0" borderId="51" xfId="0" applyNumberFormat="1" applyFont="1" applyBorder="1" applyAlignment="1">
      <alignment vertical="center"/>
    </xf>
    <xf numFmtId="49" fontId="13" fillId="0" borderId="36" xfId="0" applyNumberFormat="1" applyFont="1" applyBorder="1" applyAlignment="1">
      <alignment vertical="center"/>
    </xf>
    <xf numFmtId="2" fontId="13" fillId="0" borderId="36" xfId="0" applyNumberFormat="1" applyFont="1" applyBorder="1" applyAlignment="1">
      <alignment horizontal="center" vertical="center"/>
    </xf>
    <xf numFmtId="2" fontId="13" fillId="0" borderId="36" xfId="0" applyNumberFormat="1" applyFont="1" applyBorder="1" applyAlignment="1">
      <alignment horizontal="center" vertical="center" wrapText="1"/>
    </xf>
    <xf numFmtId="2" fontId="13" fillId="0" borderId="37" xfId="0" applyNumberFormat="1" applyFont="1" applyBorder="1" applyAlignment="1">
      <alignment horizontal="center" vertical="center" wrapText="1"/>
    </xf>
    <xf numFmtId="0" fontId="0" fillId="0" borderId="52" xfId="0" applyBorder="1"/>
    <xf numFmtId="0" fontId="0" fillId="0" borderId="53" xfId="0" applyBorder="1"/>
    <xf numFmtId="0" fontId="17" fillId="0" borderId="5" xfId="0" applyFont="1" applyBorder="1"/>
    <xf numFmtId="0" fontId="17" fillId="0" borderId="5" xfId="0" applyFont="1" applyBorder="1" applyAlignment="1">
      <alignment horizontal="left"/>
    </xf>
    <xf numFmtId="0" fontId="6" fillId="0" borderId="47" xfId="0" applyFont="1" applyBorder="1" applyAlignment="1">
      <alignment horizontal="center"/>
    </xf>
    <xf numFmtId="0" fontId="17" fillId="0" borderId="47" xfId="0" applyFont="1" applyBorder="1"/>
    <xf numFmtId="0" fontId="17" fillId="0" borderId="47" xfId="0" applyFont="1" applyBorder="1" applyAlignment="1">
      <alignment horizontal="center"/>
    </xf>
    <xf numFmtId="0" fontId="0" fillId="0" borderId="48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4" xfId="0" applyFill="1" applyBorder="1"/>
    <xf numFmtId="0" fontId="0" fillId="0" borderId="3" xfId="0" applyFill="1" applyBorder="1"/>
    <xf numFmtId="0" fontId="2" fillId="0" borderId="1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5" xfId="0" applyFill="1" applyBorder="1"/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top" wrapText="1"/>
    </xf>
    <xf numFmtId="0" fontId="12" fillId="2" borderId="8" xfId="0" applyFont="1" applyFill="1" applyBorder="1" applyAlignment="1">
      <alignment horizontal="left" vertical="distributed" readingOrder="1"/>
    </xf>
    <xf numFmtId="0" fontId="10" fillId="0" borderId="21" xfId="0" applyFont="1" applyFill="1" applyBorder="1" applyAlignment="1">
      <alignment vertical="top" wrapText="1"/>
    </xf>
    <xf numFmtId="0" fontId="12" fillId="2" borderId="8" xfId="0" applyFont="1" applyFill="1" applyBorder="1" applyAlignment="1">
      <alignment horizontal="left" vertical="center" readingOrder="1"/>
    </xf>
    <xf numFmtId="49" fontId="11" fillId="0" borderId="8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2" fontId="12" fillId="0" borderId="29" xfId="0" applyNumberFormat="1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vertical="top" wrapText="1"/>
    </xf>
    <xf numFmtId="0" fontId="10" fillId="0" borderId="48" xfId="0" applyFont="1" applyFill="1" applyBorder="1" applyAlignment="1">
      <alignment vertical="top" wrapText="1"/>
    </xf>
    <xf numFmtId="0" fontId="10" fillId="0" borderId="43" xfId="0" applyFont="1" applyBorder="1" applyAlignment="1">
      <alignment horizontal="center" vertical="center" wrapText="1"/>
    </xf>
    <xf numFmtId="0" fontId="14" fillId="0" borderId="43" xfId="0" applyFont="1" applyBorder="1"/>
    <xf numFmtId="0" fontId="12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49" fontId="12" fillId="0" borderId="43" xfId="0" applyNumberFormat="1" applyFont="1" applyBorder="1" applyAlignment="1">
      <alignment horizontal="center" vertical="center"/>
    </xf>
    <xf numFmtId="2" fontId="12" fillId="0" borderId="43" xfId="0" applyNumberFormat="1" applyFont="1" applyBorder="1" applyAlignment="1">
      <alignment horizontal="center" vertical="center"/>
    </xf>
    <xf numFmtId="2" fontId="12" fillId="2" borderId="36" xfId="0" applyNumberFormat="1" applyFont="1" applyFill="1" applyBorder="1" applyAlignment="1">
      <alignment horizontal="center" vertical="center"/>
    </xf>
    <xf numFmtId="2" fontId="12" fillId="2" borderId="51" xfId="0" applyNumberFormat="1" applyFont="1" applyFill="1" applyBorder="1" applyAlignment="1">
      <alignment horizontal="center" vertical="center" wrapText="1"/>
    </xf>
    <xf numFmtId="2" fontId="12" fillId="2" borderId="35" xfId="0" applyNumberFormat="1" applyFont="1" applyFill="1" applyBorder="1" applyAlignment="1">
      <alignment horizontal="center" vertical="center" wrapText="1"/>
    </xf>
    <xf numFmtId="2" fontId="12" fillId="2" borderId="5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4" fillId="0" borderId="16" xfId="0" applyFont="1" applyBorder="1"/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center" vertical="center"/>
    </xf>
    <xf numFmtId="2" fontId="15" fillId="0" borderId="26" xfId="0" applyNumberFormat="1" applyFont="1" applyFill="1" applyBorder="1" applyAlignment="1">
      <alignment horizontal="center" vertical="center"/>
    </xf>
    <xf numFmtId="2" fontId="15" fillId="0" borderId="26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/>
    </xf>
    <xf numFmtId="49" fontId="12" fillId="0" borderId="29" xfId="0" applyNumberFormat="1" applyFont="1" applyFill="1" applyBorder="1" applyAlignment="1">
      <alignment horizontal="center" vertical="center"/>
    </xf>
    <xf numFmtId="2" fontId="12" fillId="0" borderId="29" xfId="0" applyNumberFormat="1" applyFont="1" applyFill="1" applyBorder="1" applyAlignment="1">
      <alignment horizontal="center" vertical="center"/>
    </xf>
    <xf numFmtId="2" fontId="12" fillId="0" borderId="29" xfId="0" applyNumberFormat="1" applyFont="1" applyFill="1" applyBorder="1" applyAlignment="1">
      <alignment horizontal="center" vertical="center" wrapText="1"/>
    </xf>
    <xf numFmtId="2" fontId="12" fillId="0" borderId="29" xfId="0" applyNumberFormat="1" applyFont="1" applyFill="1" applyBorder="1" applyAlignment="1">
      <alignment horizontal="center" vertical="center" wrapText="1"/>
    </xf>
    <xf numFmtId="2" fontId="12" fillId="0" borderId="30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3" fontId="12" fillId="0" borderId="19" xfId="1" applyFont="1" applyFill="1" applyBorder="1" applyAlignment="1">
      <alignment horizontal="left" vertical="center" wrapText="1"/>
    </xf>
    <xf numFmtId="43" fontId="12" fillId="0" borderId="22" xfId="1" applyFont="1" applyFill="1" applyBorder="1" applyAlignment="1">
      <alignment horizontal="left" vertical="center" wrapText="1"/>
    </xf>
    <xf numFmtId="43" fontId="12" fillId="0" borderId="23" xfId="1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/>
    </xf>
    <xf numFmtId="49" fontId="12" fillId="0" borderId="15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2" fontId="12" fillId="0" borderId="25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vertical="top" wrapText="1"/>
    </xf>
    <xf numFmtId="0" fontId="10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center" vertical="center"/>
    </xf>
    <xf numFmtId="2" fontId="15" fillId="0" borderId="36" xfId="0" applyNumberFormat="1" applyFont="1" applyFill="1" applyBorder="1" applyAlignment="1">
      <alignment horizontal="center" vertical="center"/>
    </xf>
    <xf numFmtId="2" fontId="15" fillId="0" borderId="36" xfId="0" applyNumberFormat="1" applyFont="1" applyFill="1" applyBorder="1" applyAlignment="1">
      <alignment horizontal="center" vertical="center" wrapText="1"/>
    </xf>
    <xf numFmtId="2" fontId="15" fillId="0" borderId="37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29" xfId="0" applyFont="1" applyFill="1" applyBorder="1"/>
    <xf numFmtId="0" fontId="16" fillId="0" borderId="3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2" fontId="16" fillId="0" borderId="25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4" fontId="15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 wrapText="1"/>
    </xf>
    <xf numFmtId="2" fontId="15" fillId="0" borderId="38" xfId="0" applyNumberFormat="1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4" fontId="15" fillId="0" borderId="43" xfId="0" applyNumberFormat="1" applyFont="1" applyFill="1" applyBorder="1" applyAlignment="1">
      <alignment horizontal="center"/>
    </xf>
    <xf numFmtId="2" fontId="15" fillId="0" borderId="43" xfId="0" applyNumberFormat="1" applyFont="1" applyFill="1" applyBorder="1" applyAlignment="1">
      <alignment horizontal="center"/>
    </xf>
    <xf numFmtId="2" fontId="15" fillId="0" borderId="41" xfId="0" applyNumberFormat="1" applyFont="1" applyFill="1" applyBorder="1" applyAlignment="1">
      <alignment horizontal="center"/>
    </xf>
    <xf numFmtId="2" fontId="15" fillId="0" borderId="40" xfId="0" applyNumberFormat="1" applyFont="1" applyFill="1" applyBorder="1" applyAlignment="1">
      <alignment horizontal="center"/>
    </xf>
    <xf numFmtId="2" fontId="15" fillId="0" borderId="43" xfId="0" applyNumberFormat="1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"/>
  <sheetViews>
    <sheetView view="pageBreakPreview" topLeftCell="A12" zoomScale="75" zoomScaleNormal="75" zoomScaleSheetLayoutView="75" workbookViewId="0">
      <selection activeCell="B19" sqref="B19:O2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9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4</v>
      </c>
      <c r="N2" s="4"/>
      <c r="O2" s="5"/>
      <c r="P2" s="8"/>
      <c r="Q2" s="8"/>
      <c r="S2" s="10"/>
      <c r="T2" s="8"/>
      <c r="U2" s="8"/>
      <c r="V2" s="8"/>
      <c r="W2" s="8"/>
      <c r="X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1:58" ht="22.5" hidden="1" customHeight="1">
      <c r="A3" s="11"/>
      <c r="B3" s="12"/>
      <c r="C3" s="1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3"/>
      <c r="T3" s="8"/>
      <c r="U3" s="8"/>
      <c r="V3" s="8"/>
      <c r="W3" s="8"/>
      <c r="X3" s="8"/>
    </row>
    <row r="4" spans="1:58" ht="15.75" hidden="1" customHeight="1">
      <c r="A4" s="1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3"/>
      <c r="T4" s="8"/>
      <c r="U4" s="8"/>
      <c r="V4" s="8"/>
      <c r="W4" s="8"/>
      <c r="X4" s="8"/>
    </row>
    <row r="5" spans="1:58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8"/>
      <c r="U5" s="8"/>
      <c r="V5" s="8"/>
      <c r="W5" s="8"/>
      <c r="X5" s="8"/>
    </row>
    <row r="6" spans="1:58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58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58" s="21" customFormat="1" ht="10.5" hidden="1" customHeight="1" thickBot="1">
      <c r="A8" s="1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3"/>
      <c r="P8"/>
    </row>
    <row r="9" spans="1:58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58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21"/>
    </row>
    <row r="11" spans="1:58" ht="39.950000000000003" customHeight="1">
      <c r="A11" s="33"/>
      <c r="B11" s="34" t="s">
        <v>16</v>
      </c>
      <c r="C11" s="35"/>
      <c r="D11" s="36" t="s">
        <v>17</v>
      </c>
      <c r="E11" s="36"/>
      <c r="F11" s="36"/>
      <c r="G11" s="36"/>
      <c r="H11" s="37" t="s">
        <v>18</v>
      </c>
      <c r="I11" s="38">
        <v>25.4</v>
      </c>
      <c r="J11" s="39">
        <v>276.89999999999998</v>
      </c>
      <c r="K11" s="38">
        <v>12.3</v>
      </c>
      <c r="L11" s="40">
        <v>21.2</v>
      </c>
      <c r="M11" s="40"/>
      <c r="N11" s="41">
        <v>0</v>
      </c>
      <c r="O11" s="42"/>
    </row>
    <row r="12" spans="1:58" ht="49.5" customHeight="1">
      <c r="A12" s="43"/>
      <c r="B12" s="34" t="s">
        <v>19</v>
      </c>
      <c r="C12" s="35" t="s">
        <v>20</v>
      </c>
      <c r="D12" s="44" t="s">
        <v>21</v>
      </c>
      <c r="E12" s="45"/>
      <c r="F12" s="45"/>
      <c r="G12" s="46"/>
      <c r="H12" s="37" t="s">
        <v>22</v>
      </c>
      <c r="I12" s="38">
        <v>17.690000000000001</v>
      </c>
      <c r="J12" s="47">
        <v>475</v>
      </c>
      <c r="K12" s="38">
        <v>16.3</v>
      </c>
      <c r="L12" s="48">
        <v>19.100000000000001</v>
      </c>
      <c r="M12" s="48"/>
      <c r="N12" s="49">
        <v>58</v>
      </c>
      <c r="O12" s="50"/>
    </row>
    <row r="13" spans="1:58" ht="39.950000000000003" customHeight="1">
      <c r="A13" s="43"/>
      <c r="B13" s="51" t="s">
        <v>23</v>
      </c>
      <c r="C13" s="52" t="s">
        <v>24</v>
      </c>
      <c r="D13" s="36" t="s">
        <v>25</v>
      </c>
      <c r="E13" s="36"/>
      <c r="F13" s="36"/>
      <c r="G13" s="36"/>
      <c r="H13" s="37" t="s">
        <v>26</v>
      </c>
      <c r="I13" s="38">
        <v>13.54</v>
      </c>
      <c r="J13" s="53">
        <v>134</v>
      </c>
      <c r="K13" s="53">
        <v>2.8</v>
      </c>
      <c r="L13" s="54">
        <v>0</v>
      </c>
      <c r="M13" s="54">
        <v>3.2</v>
      </c>
      <c r="N13" s="55">
        <v>24.7</v>
      </c>
      <c r="O13" s="56"/>
    </row>
    <row r="14" spans="1:58" ht="39.950000000000003" customHeight="1">
      <c r="A14" s="43"/>
      <c r="B14" s="51" t="s">
        <v>27</v>
      </c>
      <c r="C14" s="57"/>
      <c r="D14" s="58" t="s">
        <v>28</v>
      </c>
      <c r="E14" s="59"/>
      <c r="F14" s="59"/>
      <c r="G14" s="60"/>
      <c r="H14" s="61" t="s">
        <v>29</v>
      </c>
      <c r="I14" s="47">
        <v>6.44</v>
      </c>
      <c r="J14" s="47">
        <v>93.6</v>
      </c>
      <c r="K14" s="47">
        <v>0.8</v>
      </c>
      <c r="L14" s="62">
        <v>12.3</v>
      </c>
      <c r="M14" s="62">
        <v>0</v>
      </c>
      <c r="N14" s="63">
        <v>22.6</v>
      </c>
      <c r="O14" s="64"/>
    </row>
    <row r="15" spans="1:58" ht="39.950000000000003" customHeight="1" thickBot="1">
      <c r="A15" s="65"/>
      <c r="B15" s="66"/>
      <c r="C15" s="66"/>
      <c r="D15" s="67" t="s">
        <v>30</v>
      </c>
      <c r="E15" s="67"/>
      <c r="F15" s="67"/>
      <c r="G15" s="67"/>
      <c r="H15" s="68" t="s">
        <v>18</v>
      </c>
      <c r="I15" s="69">
        <v>26.8</v>
      </c>
      <c r="J15" s="70">
        <v>140</v>
      </c>
      <c r="K15" s="70">
        <v>1.2</v>
      </c>
      <c r="L15" s="71">
        <v>0</v>
      </c>
      <c r="M15" s="71"/>
      <c r="N15" s="71">
        <v>4.2</v>
      </c>
      <c r="O15" s="72"/>
    </row>
    <row r="16" spans="1:58" ht="39.950000000000003" customHeight="1" thickBot="1">
      <c r="A16" s="73" t="s">
        <v>31</v>
      </c>
      <c r="B16" s="74" t="s">
        <v>32</v>
      </c>
      <c r="C16" s="74"/>
      <c r="D16" s="75"/>
      <c r="E16" s="75"/>
      <c r="F16" s="75"/>
      <c r="G16" s="75"/>
      <c r="H16" s="76"/>
      <c r="I16" s="77"/>
      <c r="J16" s="78"/>
      <c r="K16" s="78"/>
      <c r="L16" s="79"/>
      <c r="M16" s="79"/>
      <c r="N16" s="80"/>
      <c r="O16" s="81"/>
    </row>
    <row r="17" spans="1:17" ht="39.950000000000003" customHeight="1" thickBot="1">
      <c r="A17" s="82"/>
      <c r="B17" s="83"/>
      <c r="C17" s="83"/>
      <c r="D17" s="84" t="s">
        <v>33</v>
      </c>
      <c r="E17" s="84"/>
      <c r="F17" s="84"/>
      <c r="G17" s="84"/>
      <c r="H17" s="85"/>
      <c r="I17" s="86">
        <f>SUM(I11:I16)</f>
        <v>89.87</v>
      </c>
      <c r="J17" s="86">
        <f>SUM(J11:J16)</f>
        <v>1119.5</v>
      </c>
      <c r="K17" s="86">
        <f>SUM(K10:K16)</f>
        <v>33.400000000000006</v>
      </c>
      <c r="L17" s="87">
        <f>SUM(L10:M16)</f>
        <v>55.8</v>
      </c>
      <c r="M17" s="87"/>
      <c r="N17" s="87">
        <f>SUM(N10:O16)</f>
        <v>109.50000000000001</v>
      </c>
      <c r="O17" s="88"/>
    </row>
    <row r="18" spans="1:17" ht="29.25" hidden="1" customHeight="1" thickBot="1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1"/>
    </row>
    <row r="19" spans="1:17" ht="39.950000000000003" customHeight="1">
      <c r="A19" s="33"/>
      <c r="B19" s="92" t="s">
        <v>34</v>
      </c>
      <c r="C19" s="92"/>
      <c r="D19" s="93" t="s">
        <v>35</v>
      </c>
      <c r="E19" s="94"/>
      <c r="F19" s="94"/>
      <c r="G19" s="95"/>
      <c r="H19" s="96" t="s">
        <v>36</v>
      </c>
      <c r="I19" s="97">
        <v>8.01</v>
      </c>
      <c r="J19" s="97">
        <v>101</v>
      </c>
      <c r="K19" s="97">
        <v>2.2999999999999998</v>
      </c>
      <c r="L19" s="98"/>
      <c r="M19" s="98">
        <v>0</v>
      </c>
      <c r="N19" s="99">
        <v>1.2</v>
      </c>
      <c r="O19" s="100"/>
    </row>
    <row r="20" spans="1:17" ht="58.5" customHeight="1">
      <c r="A20" s="43"/>
      <c r="B20" s="101" t="s">
        <v>37</v>
      </c>
      <c r="C20" s="52" t="s">
        <v>38</v>
      </c>
      <c r="D20" s="36" t="s">
        <v>39</v>
      </c>
      <c r="E20" s="36"/>
      <c r="F20" s="36"/>
      <c r="G20" s="36"/>
      <c r="H20" s="37" t="s">
        <v>40</v>
      </c>
      <c r="I20" s="53">
        <v>16.2</v>
      </c>
      <c r="J20" s="38">
        <v>275.60000000000002</v>
      </c>
      <c r="K20" s="38">
        <v>11.4</v>
      </c>
      <c r="L20" s="49">
        <v>2.8</v>
      </c>
      <c r="M20" s="49"/>
      <c r="N20" s="49">
        <v>27.3</v>
      </c>
      <c r="O20" s="50"/>
    </row>
    <row r="21" spans="1:17" ht="39.950000000000003" customHeight="1">
      <c r="A21" s="43"/>
      <c r="B21" s="34" t="s">
        <v>41</v>
      </c>
      <c r="C21" s="52" t="s">
        <v>42</v>
      </c>
      <c r="D21" s="36" t="s">
        <v>43</v>
      </c>
      <c r="E21" s="36"/>
      <c r="F21" s="36"/>
      <c r="G21" s="36"/>
      <c r="H21" s="37" t="s">
        <v>44</v>
      </c>
      <c r="I21" s="53">
        <v>59.88</v>
      </c>
      <c r="J21" s="38">
        <v>327.39999999999998</v>
      </c>
      <c r="K21" s="38">
        <v>14.6</v>
      </c>
      <c r="L21" s="49">
        <v>17</v>
      </c>
      <c r="M21" s="49"/>
      <c r="N21" s="49">
        <v>28.8</v>
      </c>
      <c r="O21" s="50"/>
    </row>
    <row r="22" spans="1:17" ht="39.950000000000003" customHeight="1">
      <c r="A22" s="43" t="s">
        <v>45</v>
      </c>
      <c r="B22" s="34" t="s">
        <v>23</v>
      </c>
      <c r="C22" s="52" t="s">
        <v>46</v>
      </c>
      <c r="D22" s="102" t="s">
        <v>47</v>
      </c>
      <c r="E22" s="102"/>
      <c r="F22" s="102"/>
      <c r="G22" s="102"/>
      <c r="H22" s="37" t="s">
        <v>26</v>
      </c>
      <c r="I22" s="38">
        <v>2.63</v>
      </c>
      <c r="J22" s="47">
        <v>60</v>
      </c>
      <c r="K22" s="38">
        <v>0</v>
      </c>
      <c r="L22" s="62">
        <v>0</v>
      </c>
      <c r="M22" s="62">
        <v>0</v>
      </c>
      <c r="N22" s="49">
        <v>15.7</v>
      </c>
      <c r="O22" s="50"/>
    </row>
    <row r="23" spans="1:17" ht="39.950000000000003" customHeight="1">
      <c r="A23" s="43"/>
      <c r="B23" s="103" t="s">
        <v>48</v>
      </c>
      <c r="C23" s="52"/>
      <c r="D23" s="102" t="s">
        <v>49</v>
      </c>
      <c r="E23" s="102"/>
      <c r="F23" s="102"/>
      <c r="G23" s="102"/>
      <c r="H23" s="37" t="s">
        <v>50</v>
      </c>
      <c r="I23" s="53">
        <v>2.6</v>
      </c>
      <c r="J23" s="38">
        <v>72.400000000000006</v>
      </c>
      <c r="K23" s="38">
        <v>2.6</v>
      </c>
      <c r="L23" s="49">
        <v>0.5</v>
      </c>
      <c r="M23" s="49"/>
      <c r="N23" s="49">
        <v>13.7</v>
      </c>
      <c r="O23" s="50"/>
    </row>
    <row r="24" spans="1:17" ht="39.950000000000003" customHeight="1">
      <c r="A24" s="104"/>
      <c r="B24" s="57" t="s">
        <v>51</v>
      </c>
      <c r="C24" s="105" t="s">
        <v>52</v>
      </c>
      <c r="D24" s="106" t="s">
        <v>53</v>
      </c>
      <c r="E24" s="106"/>
      <c r="F24" s="106"/>
      <c r="G24" s="106"/>
      <c r="H24" s="107" t="s">
        <v>54</v>
      </c>
      <c r="I24" s="53">
        <v>10.68</v>
      </c>
      <c r="J24" s="38">
        <v>314.10000000000002</v>
      </c>
      <c r="K24" s="38">
        <v>12.9</v>
      </c>
      <c r="L24" s="49">
        <v>9.8000000000000007</v>
      </c>
      <c r="M24" s="49"/>
      <c r="N24" s="49">
        <v>43.1</v>
      </c>
      <c r="O24" s="50"/>
    </row>
    <row r="25" spans="1:17" ht="37.5" customHeight="1" thickBot="1">
      <c r="A25" s="108"/>
      <c r="B25" s="109"/>
      <c r="C25" s="109"/>
      <c r="D25" s="110" t="s">
        <v>33</v>
      </c>
      <c r="E25" s="110"/>
      <c r="F25" s="110"/>
      <c r="G25" s="110"/>
      <c r="H25" s="111"/>
      <c r="I25" s="112">
        <f>SUM(I19:I24)</f>
        <v>100</v>
      </c>
      <c r="J25" s="112">
        <f>SUM(J19:J24)</f>
        <v>1150.5</v>
      </c>
      <c r="K25" s="112">
        <f>SUM(K19:K24)</f>
        <v>43.8</v>
      </c>
      <c r="L25" s="113">
        <f>SUM(L19:M24)</f>
        <v>30.1</v>
      </c>
      <c r="M25" s="113"/>
      <c r="N25" s="113">
        <f>SUM(N19:O24)</f>
        <v>129.80000000000001</v>
      </c>
      <c r="O25" s="114"/>
    </row>
    <row r="26" spans="1:17" ht="39.75" hidden="1" customHeight="1" thickBot="1">
      <c r="A26" s="115"/>
      <c r="B26" s="116"/>
      <c r="C26" s="116"/>
      <c r="D26" s="116"/>
      <c r="E26" s="116"/>
      <c r="F26" s="116"/>
      <c r="G26" s="116"/>
      <c r="H26" s="117"/>
      <c r="I26" s="117"/>
      <c r="J26" s="117"/>
      <c r="K26" s="117"/>
      <c r="L26" s="117"/>
      <c r="M26" s="117"/>
      <c r="N26" s="116"/>
      <c r="O26" s="118"/>
    </row>
    <row r="27" spans="1:17" ht="39.75" hidden="1" customHeight="1" thickBot="1">
      <c r="A27" s="119"/>
      <c r="B27" s="120"/>
      <c r="C27" s="120"/>
      <c r="D27" s="121"/>
      <c r="E27" s="121"/>
      <c r="F27" s="121"/>
      <c r="G27" s="121"/>
      <c r="H27" s="122"/>
      <c r="I27" s="123"/>
      <c r="J27" s="124"/>
      <c r="K27" s="124"/>
      <c r="L27" s="125"/>
      <c r="M27" s="126"/>
      <c r="N27" s="126"/>
      <c r="O27" s="127"/>
    </row>
    <row r="28" spans="1:17" ht="39.75" hidden="1" customHeight="1">
      <c r="A28" s="128"/>
      <c r="B28" s="129"/>
      <c r="C28" s="129"/>
      <c r="D28" s="130"/>
      <c r="E28" s="130"/>
      <c r="F28" s="130"/>
      <c r="G28" s="130"/>
      <c r="H28" s="131"/>
      <c r="I28" s="132"/>
      <c r="J28" s="133"/>
      <c r="K28" s="133"/>
      <c r="L28" s="134"/>
      <c r="M28" s="134"/>
      <c r="N28" s="134"/>
      <c r="O28" s="135"/>
    </row>
    <row r="29" spans="1:17" ht="39.950000000000003" customHeight="1" thickBot="1">
      <c r="A29" s="136"/>
      <c r="B29" s="137"/>
      <c r="C29" s="137"/>
      <c r="D29" s="138" t="s">
        <v>55</v>
      </c>
      <c r="E29" s="139"/>
      <c r="F29" s="139"/>
      <c r="G29" s="140"/>
      <c r="H29" s="141"/>
      <c r="I29" s="142">
        <f>I17+I25+I28</f>
        <v>189.87</v>
      </c>
      <c r="J29" s="143">
        <f>J17+J25</f>
        <v>2270</v>
      </c>
      <c r="K29" s="143">
        <f>SUM(K17+K25)</f>
        <v>77.2</v>
      </c>
      <c r="L29" s="144">
        <f>L17+L25</f>
        <v>85.9</v>
      </c>
      <c r="M29" s="145"/>
      <c r="N29" s="146">
        <f>N17+N25</f>
        <v>239.3</v>
      </c>
      <c r="O29" s="147"/>
    </row>
    <row r="30" spans="1:17" ht="19.5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8"/>
      <c r="L30" s="8"/>
      <c r="M30" s="8"/>
      <c r="N30" s="8"/>
      <c r="O30" s="8"/>
      <c r="P30" s="8"/>
      <c r="Q30" s="8"/>
    </row>
    <row r="31" spans="1:17" ht="15.75" customHeight="1">
      <c r="A31" s="149" t="s">
        <v>56</v>
      </c>
      <c r="B31" s="149"/>
      <c r="C31" s="149"/>
      <c r="D31" s="149"/>
      <c r="E31" s="19"/>
      <c r="F31" s="19"/>
      <c r="G31" s="148"/>
      <c r="H31" s="148" t="s">
        <v>57</v>
      </c>
      <c r="I31" s="148"/>
      <c r="J31" s="148"/>
      <c r="K31" s="8"/>
      <c r="L31" s="150"/>
      <c r="M31" s="8"/>
      <c r="N31" s="8"/>
      <c r="O31" s="8"/>
      <c r="P31" s="8"/>
      <c r="Q31" s="8"/>
    </row>
    <row r="32" spans="1:17" ht="18">
      <c r="A32" s="148"/>
      <c r="B32" s="148"/>
      <c r="C32" s="148"/>
      <c r="D32" s="148"/>
      <c r="E32" s="148"/>
      <c r="F32" s="151"/>
      <c r="G32" s="148"/>
      <c r="H32" s="148"/>
      <c r="I32" s="148"/>
      <c r="J32" s="148"/>
      <c r="K32" s="8"/>
      <c r="L32" s="150"/>
      <c r="M32" s="8"/>
      <c r="N32" s="8"/>
      <c r="O32" s="8"/>
      <c r="P32" s="8"/>
      <c r="Q32" s="8"/>
    </row>
    <row r="33" spans="1:34" ht="22.5" customHeight="1">
      <c r="A33" s="149" t="s">
        <v>58</v>
      </c>
      <c r="B33" s="149"/>
      <c r="C33" s="149"/>
      <c r="D33" s="149"/>
      <c r="E33" s="152"/>
      <c r="F33" s="152"/>
      <c r="G33" s="148"/>
      <c r="H33" s="148" t="s">
        <v>59</v>
      </c>
      <c r="I33" s="148"/>
      <c r="J33" s="148" t="s">
        <v>59</v>
      </c>
      <c r="K33" s="8"/>
      <c r="L33" s="150"/>
      <c r="M33" s="8"/>
      <c r="N33" s="8"/>
      <c r="O33" s="8"/>
      <c r="P33" s="8"/>
      <c r="Q33" s="8"/>
    </row>
    <row r="34" spans="1:34" ht="18">
      <c r="A34" s="148"/>
      <c r="B34" s="148"/>
      <c r="C34" s="148"/>
      <c r="D34" s="148"/>
      <c r="E34" s="148"/>
      <c r="F34" s="151"/>
      <c r="G34" s="148"/>
      <c r="H34" s="148"/>
      <c r="I34" s="148"/>
      <c r="J34" s="148"/>
      <c r="K34" s="8"/>
      <c r="L34" s="150"/>
      <c r="M34" s="8"/>
      <c r="N34" s="8"/>
      <c r="O34" s="8"/>
      <c r="P34" s="8"/>
      <c r="Q34" s="8"/>
    </row>
    <row r="35" spans="1:34" ht="21.75" customHeight="1">
      <c r="A35" s="149" t="s">
        <v>60</v>
      </c>
      <c r="B35" s="149"/>
      <c r="C35" s="149"/>
      <c r="D35" s="149"/>
      <c r="E35" s="152"/>
      <c r="F35" s="152"/>
      <c r="G35" s="148"/>
      <c r="H35" s="148" t="s">
        <v>59</v>
      </c>
      <c r="I35" s="148"/>
      <c r="J35" s="148" t="s">
        <v>59</v>
      </c>
      <c r="K35" s="8"/>
      <c r="L35" s="150"/>
      <c r="M35" s="8"/>
      <c r="N35" s="8"/>
      <c r="O35" s="8"/>
      <c r="P35" s="8"/>
      <c r="Q35" s="8"/>
    </row>
    <row r="36" spans="1:34" ht="18">
      <c r="A36" s="148"/>
      <c r="B36" s="148"/>
      <c r="C36" s="148"/>
      <c r="D36" s="148"/>
      <c r="E36" s="148"/>
      <c r="F36" s="151"/>
      <c r="G36" s="148"/>
      <c r="H36" s="148"/>
      <c r="I36" s="148"/>
      <c r="J36" s="148"/>
      <c r="K36" s="8"/>
      <c r="L36" s="150"/>
      <c r="M36" s="8"/>
      <c r="N36" s="8"/>
      <c r="O36" s="8"/>
      <c r="P36" s="8"/>
      <c r="Q36" s="8"/>
    </row>
    <row r="37" spans="1:34" ht="30.75" customHeight="1">
      <c r="A37" s="148"/>
      <c r="B37" s="148"/>
      <c r="C37" s="148"/>
      <c r="D37" s="148"/>
      <c r="E37" s="152"/>
      <c r="F37" s="152"/>
      <c r="G37" s="152"/>
      <c r="H37" s="148"/>
      <c r="I37" s="148"/>
      <c r="J37" s="148"/>
      <c r="K37" s="8"/>
      <c r="L37" s="8"/>
      <c r="M37" s="8"/>
      <c r="N37" s="8"/>
      <c r="O37" s="8"/>
      <c r="P37" s="8"/>
      <c r="Q37" s="8"/>
    </row>
    <row r="38" spans="1:34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34" ht="29.4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34" ht="12.9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34" ht="16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34" ht="0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34" ht="0.75" hidden="1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34" hidden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34" hidden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34" hidden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3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34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</sheetData>
  <mergeCells count="66">
    <mergeCell ref="A35:D35"/>
    <mergeCell ref="E35:F35"/>
    <mergeCell ref="E37:G37"/>
    <mergeCell ref="D29:F29"/>
    <mergeCell ref="L29:M29"/>
    <mergeCell ref="N29:O29"/>
    <mergeCell ref="A31:D31"/>
    <mergeCell ref="E31:F31"/>
    <mergeCell ref="A33:D33"/>
    <mergeCell ref="E33:F33"/>
    <mergeCell ref="A26:G26"/>
    <mergeCell ref="N26:O26"/>
    <mergeCell ref="D27:G27"/>
    <mergeCell ref="L27:M27"/>
    <mergeCell ref="N27:O27"/>
    <mergeCell ref="D28:G28"/>
    <mergeCell ref="L28:M28"/>
    <mergeCell ref="N28:O28"/>
    <mergeCell ref="D24:G24"/>
    <mergeCell ref="L24:M24"/>
    <mergeCell ref="N24:O24"/>
    <mergeCell ref="D25:G25"/>
    <mergeCell ref="L25:M25"/>
    <mergeCell ref="N25:O25"/>
    <mergeCell ref="D21:G21"/>
    <mergeCell ref="L21:M21"/>
    <mergeCell ref="N21:O21"/>
    <mergeCell ref="D22:G22"/>
    <mergeCell ref="N22:O22"/>
    <mergeCell ref="D23:G23"/>
    <mergeCell ref="L23:M23"/>
    <mergeCell ref="N23:O23"/>
    <mergeCell ref="A18:O18"/>
    <mergeCell ref="D19:G19"/>
    <mergeCell ref="N19:O19"/>
    <mergeCell ref="D20:G20"/>
    <mergeCell ref="L20:M20"/>
    <mergeCell ref="N20:O20"/>
    <mergeCell ref="D15:G15"/>
    <mergeCell ref="L15:M15"/>
    <mergeCell ref="N15:O15"/>
    <mergeCell ref="D16:G16"/>
    <mergeCell ref="N16:O16"/>
    <mergeCell ref="D17:G17"/>
    <mergeCell ref="L17:M17"/>
    <mergeCell ref="N17:O17"/>
    <mergeCell ref="D12:G12"/>
    <mergeCell ref="L12:M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3"/>
  <sheetViews>
    <sheetView view="pageBreakPreview" topLeftCell="A12" zoomScale="75" zoomScaleNormal="75" zoomScaleSheetLayoutView="75" workbookViewId="0">
      <selection activeCell="J16" sqref="J16:O1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9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4</v>
      </c>
      <c r="N2" s="4"/>
      <c r="O2" s="5"/>
      <c r="P2" s="8"/>
      <c r="Q2" s="8"/>
      <c r="S2" s="10"/>
      <c r="T2" s="8"/>
      <c r="U2" s="8"/>
      <c r="V2" s="8"/>
      <c r="W2" s="8"/>
      <c r="X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1:58" ht="22.5" hidden="1" customHeight="1">
      <c r="A3" s="11"/>
      <c r="B3" s="12"/>
      <c r="C3" s="1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3"/>
      <c r="T3" s="8"/>
      <c r="U3" s="8"/>
      <c r="V3" s="8"/>
      <c r="W3" s="8"/>
      <c r="X3" s="8"/>
    </row>
    <row r="4" spans="1:58" ht="15.75" hidden="1" customHeight="1">
      <c r="A4" s="1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3"/>
      <c r="T4" s="8"/>
      <c r="U4" s="8"/>
      <c r="V4" s="8"/>
      <c r="W4" s="8"/>
      <c r="X4" s="8"/>
    </row>
    <row r="5" spans="1:58" ht="63.75" customHeight="1" thickBot="1">
      <c r="A5" s="15" t="s">
        <v>61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8"/>
      <c r="U5" s="8"/>
      <c r="V5" s="8"/>
      <c r="W5" s="8"/>
      <c r="X5" s="8"/>
    </row>
    <row r="6" spans="1:58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58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58" s="21" customFormat="1" ht="10.5" hidden="1" customHeight="1" thickBot="1">
      <c r="A8" s="1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3"/>
      <c r="P8"/>
    </row>
    <row r="9" spans="1:58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58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21"/>
    </row>
    <row r="11" spans="1:58" ht="39.950000000000003" customHeight="1">
      <c r="A11" s="33"/>
      <c r="B11" s="34" t="s">
        <v>16</v>
      </c>
      <c r="C11" s="35"/>
      <c r="D11" s="36" t="s">
        <v>17</v>
      </c>
      <c r="E11" s="36"/>
      <c r="F11" s="36"/>
      <c r="G11" s="36"/>
      <c r="H11" s="37" t="s">
        <v>18</v>
      </c>
      <c r="I11" s="38">
        <v>28.71</v>
      </c>
      <c r="J11" s="39">
        <v>276.89999999999998</v>
      </c>
      <c r="K11" s="38">
        <v>12.3</v>
      </c>
      <c r="L11" s="40">
        <v>21.2</v>
      </c>
      <c r="M11" s="40"/>
      <c r="N11" s="41">
        <v>0</v>
      </c>
      <c r="O11" s="42"/>
    </row>
    <row r="12" spans="1:58" ht="49.5" customHeight="1">
      <c r="A12" s="43"/>
      <c r="B12" s="34" t="s">
        <v>19</v>
      </c>
      <c r="C12" s="35" t="s">
        <v>20</v>
      </c>
      <c r="D12" s="44" t="s">
        <v>21</v>
      </c>
      <c r="E12" s="45"/>
      <c r="F12" s="45"/>
      <c r="G12" s="46"/>
      <c r="H12" s="37" t="s">
        <v>22</v>
      </c>
      <c r="I12" s="38">
        <v>20</v>
      </c>
      <c r="J12" s="47">
        <v>256</v>
      </c>
      <c r="K12" s="38">
        <v>16.3</v>
      </c>
      <c r="L12" s="48">
        <v>19.100000000000001</v>
      </c>
      <c r="M12" s="48"/>
      <c r="N12" s="49">
        <v>58</v>
      </c>
      <c r="O12" s="50"/>
    </row>
    <row r="13" spans="1:58" ht="39.950000000000003" customHeight="1">
      <c r="A13" s="43"/>
      <c r="B13" s="51" t="s">
        <v>23</v>
      </c>
      <c r="C13" s="52" t="s">
        <v>24</v>
      </c>
      <c r="D13" s="36" t="s">
        <v>25</v>
      </c>
      <c r="E13" s="36"/>
      <c r="F13" s="36"/>
      <c r="G13" s="36"/>
      <c r="H13" s="37" t="s">
        <v>26</v>
      </c>
      <c r="I13" s="38">
        <v>15.3</v>
      </c>
      <c r="J13" s="53">
        <v>134</v>
      </c>
      <c r="K13" s="53">
        <v>2.8</v>
      </c>
      <c r="L13" s="54">
        <v>0</v>
      </c>
      <c r="M13" s="54">
        <v>3.2</v>
      </c>
      <c r="N13" s="55">
        <v>24.7</v>
      </c>
      <c r="O13" s="56"/>
    </row>
    <row r="14" spans="1:58" ht="39.950000000000003" customHeight="1">
      <c r="A14" s="43"/>
      <c r="B14" s="51" t="s">
        <v>27</v>
      </c>
      <c r="C14" s="57"/>
      <c r="D14" s="58" t="s">
        <v>62</v>
      </c>
      <c r="E14" s="59"/>
      <c r="F14" s="59"/>
      <c r="G14" s="60"/>
      <c r="H14" s="61" t="s">
        <v>63</v>
      </c>
      <c r="I14" s="47">
        <v>5.24</v>
      </c>
      <c r="J14" s="153">
        <v>95</v>
      </c>
      <c r="K14" s="153">
        <v>3.8</v>
      </c>
      <c r="L14" s="154">
        <v>1.5</v>
      </c>
      <c r="M14" s="154">
        <v>102</v>
      </c>
      <c r="N14" s="155">
        <v>25.4</v>
      </c>
      <c r="O14" s="156"/>
    </row>
    <row r="15" spans="1:58" ht="39.950000000000003" customHeight="1" thickBot="1">
      <c r="A15" s="65"/>
      <c r="B15" s="66"/>
      <c r="C15" s="66"/>
      <c r="D15" s="67"/>
      <c r="E15" s="67"/>
      <c r="F15" s="67"/>
      <c r="G15" s="67"/>
      <c r="H15" s="68"/>
      <c r="I15" s="69"/>
      <c r="J15" s="70"/>
      <c r="K15" s="70"/>
      <c r="L15" s="71"/>
      <c r="M15" s="71"/>
      <c r="N15" s="71"/>
      <c r="O15" s="72"/>
    </row>
    <row r="16" spans="1:58" ht="39.950000000000003" customHeight="1" thickBot="1">
      <c r="A16" s="73" t="s">
        <v>31</v>
      </c>
      <c r="B16" s="74" t="s">
        <v>32</v>
      </c>
      <c r="C16" s="74"/>
      <c r="D16" s="75" t="s">
        <v>64</v>
      </c>
      <c r="E16" s="75"/>
      <c r="F16" s="75"/>
      <c r="G16" s="75"/>
      <c r="H16" s="76" t="s">
        <v>18</v>
      </c>
      <c r="I16" s="77">
        <v>15.75</v>
      </c>
      <c r="J16" s="78">
        <v>74.400000000000006</v>
      </c>
      <c r="K16" s="78">
        <v>1.8</v>
      </c>
      <c r="L16" s="79">
        <v>0</v>
      </c>
      <c r="M16" s="79">
        <v>0</v>
      </c>
      <c r="N16" s="80">
        <v>16.8</v>
      </c>
      <c r="O16" s="81"/>
    </row>
    <row r="17" spans="1:17" ht="39.950000000000003" customHeight="1" thickBot="1">
      <c r="A17" s="82"/>
      <c r="B17" s="83"/>
      <c r="C17" s="83"/>
      <c r="D17" s="84" t="s">
        <v>33</v>
      </c>
      <c r="E17" s="84"/>
      <c r="F17" s="84"/>
      <c r="G17" s="84"/>
      <c r="H17" s="85"/>
      <c r="I17" s="86">
        <f>SUM(I11:I16)</f>
        <v>85</v>
      </c>
      <c r="J17" s="86">
        <f>SUM(J11:J16)</f>
        <v>836.3</v>
      </c>
      <c r="K17" s="86">
        <f>SUM(K10:K16)</f>
        <v>37</v>
      </c>
      <c r="L17" s="87">
        <f>SUM(L10:M16)</f>
        <v>147</v>
      </c>
      <c r="M17" s="87"/>
      <c r="N17" s="87">
        <f>SUM(N10:O16)</f>
        <v>124.89999999999999</v>
      </c>
      <c r="O17" s="88"/>
    </row>
    <row r="18" spans="1:17" ht="29.25" hidden="1" customHeight="1" thickBot="1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1"/>
    </row>
    <row r="19" spans="1:17" ht="39.950000000000003" customHeight="1">
      <c r="A19" s="33"/>
      <c r="B19" s="92" t="s">
        <v>34</v>
      </c>
      <c r="C19" s="92"/>
      <c r="D19" s="93" t="s">
        <v>35</v>
      </c>
      <c r="E19" s="94"/>
      <c r="F19" s="94"/>
      <c r="G19" s="95"/>
      <c r="H19" s="96" t="s">
        <v>36</v>
      </c>
      <c r="I19" s="97">
        <v>8.01</v>
      </c>
      <c r="J19" s="97">
        <v>101</v>
      </c>
      <c r="K19" s="97">
        <v>2.2999999999999998</v>
      </c>
      <c r="L19" s="98"/>
      <c r="M19" s="98">
        <v>0</v>
      </c>
      <c r="N19" s="99">
        <v>1.2</v>
      </c>
      <c r="O19" s="100"/>
    </row>
    <row r="20" spans="1:17" ht="58.5" customHeight="1">
      <c r="A20" s="43"/>
      <c r="B20" s="101" t="s">
        <v>37</v>
      </c>
      <c r="C20" s="52" t="s">
        <v>38</v>
      </c>
      <c r="D20" s="36" t="s">
        <v>39</v>
      </c>
      <c r="E20" s="36"/>
      <c r="F20" s="36"/>
      <c r="G20" s="36"/>
      <c r="H20" s="37" t="s">
        <v>40</v>
      </c>
      <c r="I20" s="53">
        <v>16.2</v>
      </c>
      <c r="J20" s="38">
        <v>275.60000000000002</v>
      </c>
      <c r="K20" s="38">
        <v>11.4</v>
      </c>
      <c r="L20" s="49">
        <v>2.8</v>
      </c>
      <c r="M20" s="49"/>
      <c r="N20" s="49">
        <v>27.3</v>
      </c>
      <c r="O20" s="50"/>
    </row>
    <row r="21" spans="1:17" ht="39.950000000000003" customHeight="1">
      <c r="A21" s="43"/>
      <c r="B21" s="34" t="s">
        <v>41</v>
      </c>
      <c r="C21" s="52" t="s">
        <v>42</v>
      </c>
      <c r="D21" s="36" t="s">
        <v>43</v>
      </c>
      <c r="E21" s="36"/>
      <c r="F21" s="36"/>
      <c r="G21" s="36"/>
      <c r="H21" s="37" t="s">
        <v>44</v>
      </c>
      <c r="I21" s="53">
        <v>59.88</v>
      </c>
      <c r="J21" s="38">
        <v>327.39999999999998</v>
      </c>
      <c r="K21" s="38">
        <v>14.6</v>
      </c>
      <c r="L21" s="49">
        <v>17</v>
      </c>
      <c r="M21" s="49"/>
      <c r="N21" s="49">
        <v>28.8</v>
      </c>
      <c r="O21" s="50"/>
    </row>
    <row r="22" spans="1:17" ht="39.950000000000003" customHeight="1">
      <c r="A22" s="43" t="s">
        <v>45</v>
      </c>
      <c r="B22" s="34" t="s">
        <v>23</v>
      </c>
      <c r="C22" s="52" t="s">
        <v>46</v>
      </c>
      <c r="D22" s="102" t="s">
        <v>47</v>
      </c>
      <c r="E22" s="102"/>
      <c r="F22" s="102"/>
      <c r="G22" s="102"/>
      <c r="H22" s="37" t="s">
        <v>26</v>
      </c>
      <c r="I22" s="38">
        <v>2.63</v>
      </c>
      <c r="J22" s="47">
        <v>60</v>
      </c>
      <c r="K22" s="38">
        <v>0</v>
      </c>
      <c r="L22" s="62">
        <v>0</v>
      </c>
      <c r="M22" s="62">
        <v>0</v>
      </c>
      <c r="N22" s="49">
        <v>15.7</v>
      </c>
      <c r="O22" s="50"/>
    </row>
    <row r="23" spans="1:17" ht="39.950000000000003" customHeight="1">
      <c r="A23" s="43"/>
      <c r="B23" s="103" t="s">
        <v>48</v>
      </c>
      <c r="C23" s="52"/>
      <c r="D23" s="102" t="s">
        <v>49</v>
      </c>
      <c r="E23" s="102"/>
      <c r="F23" s="102"/>
      <c r="G23" s="102"/>
      <c r="H23" s="37" t="s">
        <v>50</v>
      </c>
      <c r="I23" s="53">
        <v>2.6</v>
      </c>
      <c r="J23" s="38">
        <v>72.400000000000006</v>
      </c>
      <c r="K23" s="38">
        <v>2.6</v>
      </c>
      <c r="L23" s="49">
        <v>0.5</v>
      </c>
      <c r="M23" s="49"/>
      <c r="N23" s="49">
        <v>13.7</v>
      </c>
      <c r="O23" s="50"/>
    </row>
    <row r="24" spans="1:17" ht="39.950000000000003" customHeight="1">
      <c r="A24" s="104"/>
      <c r="B24" s="57" t="s">
        <v>51</v>
      </c>
      <c r="C24" s="105" t="s">
        <v>52</v>
      </c>
      <c r="D24" s="106" t="s">
        <v>53</v>
      </c>
      <c r="E24" s="106"/>
      <c r="F24" s="106"/>
      <c r="G24" s="106"/>
      <c r="H24" s="107" t="s">
        <v>54</v>
      </c>
      <c r="I24" s="53">
        <v>10.68</v>
      </c>
      <c r="J24" s="38">
        <v>314.10000000000002</v>
      </c>
      <c r="K24" s="38">
        <v>12.9</v>
      </c>
      <c r="L24" s="49">
        <v>9.8000000000000007</v>
      </c>
      <c r="M24" s="49"/>
      <c r="N24" s="49">
        <v>43.1</v>
      </c>
      <c r="O24" s="50"/>
    </row>
    <row r="25" spans="1:17" ht="37.5" customHeight="1" thickBot="1">
      <c r="A25" s="108"/>
      <c r="B25" s="109"/>
      <c r="C25" s="109"/>
      <c r="D25" s="110" t="s">
        <v>33</v>
      </c>
      <c r="E25" s="110"/>
      <c r="F25" s="110"/>
      <c r="G25" s="110"/>
      <c r="H25" s="111"/>
      <c r="I25" s="112">
        <f>SUM(I19:I24)</f>
        <v>100</v>
      </c>
      <c r="J25" s="112">
        <f>SUM(J19:J24)</f>
        <v>1150.5</v>
      </c>
      <c r="K25" s="112">
        <f>SUM(K19:K24)</f>
        <v>43.8</v>
      </c>
      <c r="L25" s="113">
        <f>SUM(L19:M24)</f>
        <v>30.1</v>
      </c>
      <c r="M25" s="113"/>
      <c r="N25" s="113">
        <f>SUM(N19:O24)</f>
        <v>129.80000000000001</v>
      </c>
      <c r="O25" s="114"/>
    </row>
    <row r="26" spans="1:17" ht="39.75" hidden="1" customHeight="1" thickBot="1">
      <c r="A26" s="115"/>
      <c r="B26" s="116"/>
      <c r="C26" s="116"/>
      <c r="D26" s="116"/>
      <c r="E26" s="116"/>
      <c r="F26" s="116"/>
      <c r="G26" s="116"/>
      <c r="H26" s="117"/>
      <c r="I26" s="117"/>
      <c r="J26" s="117"/>
      <c r="K26" s="117"/>
      <c r="L26" s="117"/>
      <c r="M26" s="117"/>
      <c r="N26" s="116"/>
      <c r="O26" s="118"/>
    </row>
    <row r="27" spans="1:17" ht="39.75" hidden="1" customHeight="1" thickBot="1">
      <c r="A27" s="119"/>
      <c r="B27" s="120"/>
      <c r="C27" s="120"/>
      <c r="D27" s="121"/>
      <c r="E27" s="121"/>
      <c r="F27" s="121"/>
      <c r="G27" s="121"/>
      <c r="H27" s="122"/>
      <c r="I27" s="123"/>
      <c r="J27" s="124"/>
      <c r="K27" s="124"/>
      <c r="L27" s="125"/>
      <c r="M27" s="126"/>
      <c r="N27" s="126"/>
      <c r="O27" s="127"/>
    </row>
    <row r="28" spans="1:17" ht="39.75" hidden="1" customHeight="1">
      <c r="A28" s="128"/>
      <c r="B28" s="129"/>
      <c r="C28" s="129"/>
      <c r="D28" s="130"/>
      <c r="E28" s="130"/>
      <c r="F28" s="130"/>
      <c r="G28" s="130"/>
      <c r="H28" s="131"/>
      <c r="I28" s="132"/>
      <c r="J28" s="133"/>
      <c r="K28" s="133"/>
      <c r="L28" s="134"/>
      <c r="M28" s="134"/>
      <c r="N28" s="134"/>
      <c r="O28" s="135"/>
    </row>
    <row r="29" spans="1:17" ht="39.950000000000003" customHeight="1" thickBot="1">
      <c r="A29" s="136"/>
      <c r="B29" s="137"/>
      <c r="C29" s="137"/>
      <c r="D29" s="138" t="s">
        <v>55</v>
      </c>
      <c r="E29" s="139"/>
      <c r="F29" s="139"/>
      <c r="G29" s="140"/>
      <c r="H29" s="141"/>
      <c r="I29" s="142">
        <f>I17+I25+I28</f>
        <v>185</v>
      </c>
      <c r="J29" s="143">
        <f>J17+J25</f>
        <v>1986.8</v>
      </c>
      <c r="K29" s="143">
        <f>SUM(K17+K25)</f>
        <v>80.8</v>
      </c>
      <c r="L29" s="144">
        <f>L17+L25</f>
        <v>177.1</v>
      </c>
      <c r="M29" s="145"/>
      <c r="N29" s="146">
        <f>N17+N25</f>
        <v>254.7</v>
      </c>
      <c r="O29" s="147"/>
    </row>
    <row r="30" spans="1:17" ht="19.5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8"/>
      <c r="L30" s="8"/>
      <c r="M30" s="8"/>
      <c r="N30" s="8"/>
      <c r="O30" s="8"/>
      <c r="P30" s="8"/>
      <c r="Q30" s="8"/>
    </row>
    <row r="31" spans="1:17" ht="15.75" customHeight="1">
      <c r="A31" s="149" t="s">
        <v>56</v>
      </c>
      <c r="B31" s="149"/>
      <c r="C31" s="149"/>
      <c r="D31" s="149"/>
      <c r="E31" s="19"/>
      <c r="F31" s="19"/>
      <c r="G31" s="148"/>
      <c r="H31" s="148" t="s">
        <v>57</v>
      </c>
      <c r="I31" s="148"/>
      <c r="J31" s="148"/>
      <c r="K31" s="8"/>
      <c r="L31" s="150"/>
      <c r="M31" s="8"/>
      <c r="N31" s="8"/>
      <c r="O31" s="8"/>
      <c r="P31" s="8"/>
      <c r="Q31" s="8"/>
    </row>
    <row r="32" spans="1:17" ht="18">
      <c r="A32" s="148"/>
      <c r="B32" s="148"/>
      <c r="C32" s="148"/>
      <c r="D32" s="148"/>
      <c r="E32" s="148"/>
      <c r="F32" s="151"/>
      <c r="G32" s="148"/>
      <c r="H32" s="148"/>
      <c r="I32" s="148"/>
      <c r="J32" s="148"/>
      <c r="K32" s="8"/>
      <c r="L32" s="150"/>
      <c r="M32" s="8"/>
      <c r="N32" s="8"/>
      <c r="O32" s="8"/>
      <c r="P32" s="8"/>
      <c r="Q32" s="8"/>
    </row>
    <row r="33" spans="1:34" ht="22.5" customHeight="1">
      <c r="A33" s="149" t="s">
        <v>58</v>
      </c>
      <c r="B33" s="149"/>
      <c r="C33" s="149"/>
      <c r="D33" s="149"/>
      <c r="E33" s="152"/>
      <c r="F33" s="152"/>
      <c r="G33" s="148"/>
      <c r="H33" s="148" t="s">
        <v>59</v>
      </c>
      <c r="I33" s="148"/>
      <c r="J33" s="148" t="s">
        <v>59</v>
      </c>
      <c r="K33" s="8"/>
      <c r="L33" s="150"/>
      <c r="M33" s="8"/>
      <c r="N33" s="8"/>
      <c r="O33" s="8"/>
      <c r="P33" s="8"/>
      <c r="Q33" s="8"/>
    </row>
    <row r="34" spans="1:34" ht="18">
      <c r="A34" s="148"/>
      <c r="B34" s="148"/>
      <c r="C34" s="148"/>
      <c r="D34" s="148"/>
      <c r="E34" s="148"/>
      <c r="F34" s="151"/>
      <c r="G34" s="148"/>
      <c r="H34" s="148"/>
      <c r="I34" s="148"/>
      <c r="J34" s="148"/>
      <c r="K34" s="8"/>
      <c r="L34" s="150"/>
      <c r="M34" s="8"/>
      <c r="N34" s="8"/>
      <c r="O34" s="8"/>
      <c r="P34" s="8"/>
      <c r="Q34" s="8"/>
    </row>
    <row r="35" spans="1:34" ht="21.75" customHeight="1">
      <c r="A35" s="149" t="s">
        <v>60</v>
      </c>
      <c r="B35" s="149"/>
      <c r="C35" s="149"/>
      <c r="D35" s="149"/>
      <c r="E35" s="152"/>
      <c r="F35" s="152"/>
      <c r="G35" s="148"/>
      <c r="H35" s="148" t="s">
        <v>59</v>
      </c>
      <c r="I35" s="148"/>
      <c r="J35" s="148" t="s">
        <v>59</v>
      </c>
      <c r="K35" s="8"/>
      <c r="L35" s="150"/>
      <c r="M35" s="8"/>
      <c r="N35" s="8"/>
      <c r="O35" s="8"/>
      <c r="P35" s="8"/>
      <c r="Q35" s="8"/>
    </row>
    <row r="36" spans="1:34" ht="18">
      <c r="A36" s="148"/>
      <c r="B36" s="148"/>
      <c r="C36" s="148"/>
      <c r="D36" s="148"/>
      <c r="E36" s="148"/>
      <c r="F36" s="151"/>
      <c r="G36" s="148"/>
      <c r="H36" s="148"/>
      <c r="I36" s="148"/>
      <c r="J36" s="148"/>
      <c r="K36" s="8"/>
      <c r="L36" s="150"/>
      <c r="M36" s="8"/>
      <c r="N36" s="8"/>
      <c r="O36" s="8"/>
      <c r="P36" s="8"/>
      <c r="Q36" s="8"/>
    </row>
    <row r="37" spans="1:34" ht="30.75" customHeight="1">
      <c r="A37" s="148"/>
      <c r="B37" s="148"/>
      <c r="C37" s="148"/>
      <c r="D37" s="148"/>
      <c r="E37" s="152"/>
      <c r="F37" s="152"/>
      <c r="G37" s="152"/>
      <c r="H37" s="148"/>
      <c r="I37" s="148"/>
      <c r="J37" s="148"/>
      <c r="K37" s="8"/>
      <c r="L37" s="8"/>
      <c r="M37" s="8"/>
      <c r="N37" s="8"/>
      <c r="O37" s="8"/>
      <c r="P37" s="8"/>
      <c r="Q37" s="8"/>
    </row>
    <row r="38" spans="1:34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34" ht="29.4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34" ht="12.9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34" ht="16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34" ht="0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34" ht="0.75" hidden="1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34" hidden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34" hidden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34" hidden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3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34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</sheetData>
  <mergeCells count="66">
    <mergeCell ref="A35:D35"/>
    <mergeCell ref="E35:F35"/>
    <mergeCell ref="E37:G37"/>
    <mergeCell ref="D29:F29"/>
    <mergeCell ref="L29:M29"/>
    <mergeCell ref="N29:O29"/>
    <mergeCell ref="A31:D31"/>
    <mergeCell ref="E31:F31"/>
    <mergeCell ref="A33:D33"/>
    <mergeCell ref="E33:F33"/>
    <mergeCell ref="A26:G26"/>
    <mergeCell ref="N26:O26"/>
    <mergeCell ref="D27:G27"/>
    <mergeCell ref="L27:M27"/>
    <mergeCell ref="N27:O27"/>
    <mergeCell ref="D28:G28"/>
    <mergeCell ref="L28:M28"/>
    <mergeCell ref="N28:O28"/>
    <mergeCell ref="D24:G24"/>
    <mergeCell ref="L24:M24"/>
    <mergeCell ref="N24:O24"/>
    <mergeCell ref="D25:G25"/>
    <mergeCell ref="L25:M25"/>
    <mergeCell ref="N25:O25"/>
    <mergeCell ref="D21:G21"/>
    <mergeCell ref="L21:M21"/>
    <mergeCell ref="N21:O21"/>
    <mergeCell ref="D22:G22"/>
    <mergeCell ref="N22:O22"/>
    <mergeCell ref="D23:G23"/>
    <mergeCell ref="L23:M23"/>
    <mergeCell ref="N23:O23"/>
    <mergeCell ref="A18:O18"/>
    <mergeCell ref="D19:G19"/>
    <mergeCell ref="N19:O19"/>
    <mergeCell ref="D20:G20"/>
    <mergeCell ref="L20:M20"/>
    <mergeCell ref="N20:O20"/>
    <mergeCell ref="D15:G15"/>
    <mergeCell ref="L15:M15"/>
    <mergeCell ref="N15:O15"/>
    <mergeCell ref="D16:G16"/>
    <mergeCell ref="N16:O16"/>
    <mergeCell ref="D17:G17"/>
    <mergeCell ref="L17:M17"/>
    <mergeCell ref="N17:O17"/>
    <mergeCell ref="D12:G12"/>
    <mergeCell ref="L12:M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9" zoomScale="75" zoomScaleNormal="75" zoomScaleSheetLayoutView="75" workbookViewId="0">
      <selection activeCell="C14" sqref="C14:O1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9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65</v>
      </c>
      <c r="N2" s="4"/>
      <c r="O2" s="5"/>
      <c r="Q2" s="157"/>
      <c r="S2" s="10"/>
      <c r="T2" s="8"/>
      <c r="U2" s="8"/>
      <c r="V2" s="8"/>
      <c r="W2" s="8"/>
      <c r="X2" s="8"/>
    </row>
    <row r="3" spans="1:24" ht="22.5" hidden="1" customHeight="1">
      <c r="A3" s="11"/>
      <c r="B3" s="12"/>
      <c r="C3" s="1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3"/>
      <c r="P3" s="8"/>
      <c r="Q3" s="13"/>
      <c r="T3" s="8"/>
      <c r="U3" s="8"/>
      <c r="V3" s="8"/>
      <c r="W3" s="8"/>
      <c r="X3" s="8"/>
    </row>
    <row r="4" spans="1:24" ht="15.75" hidden="1" customHeight="1">
      <c r="A4" s="1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3"/>
      <c r="P4" s="8"/>
      <c r="Q4" s="13"/>
      <c r="T4" s="8"/>
      <c r="U4" s="8"/>
      <c r="V4" s="8"/>
      <c r="W4" s="8"/>
      <c r="X4" s="8"/>
    </row>
    <row r="5" spans="1:24" ht="63.75" customHeight="1" thickBot="1">
      <c r="A5" s="15" t="s">
        <v>66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8"/>
      <c r="Q5" s="13"/>
      <c r="T5" s="8"/>
      <c r="U5" s="8"/>
      <c r="V5" s="8"/>
      <c r="W5" s="8"/>
      <c r="X5" s="8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8"/>
      <c r="Q6" s="13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8"/>
      <c r="Q7" s="13"/>
    </row>
    <row r="8" spans="1:24" s="21" customFormat="1" ht="10.5" hidden="1" customHeight="1" thickBot="1">
      <c r="A8" s="1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3"/>
      <c r="P8" s="8"/>
      <c r="Q8" s="15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  <c r="P9" s="159"/>
      <c r="Q9" s="158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159"/>
      <c r="Q10" s="13"/>
    </row>
    <row r="11" spans="1:24" ht="39.950000000000003" customHeight="1">
      <c r="A11" s="33"/>
      <c r="B11" s="34" t="s">
        <v>34</v>
      </c>
      <c r="C11" s="160"/>
      <c r="D11" s="102" t="s">
        <v>67</v>
      </c>
      <c r="E11" s="102"/>
      <c r="F11" s="102"/>
      <c r="G11" s="102"/>
      <c r="H11" s="161" t="s">
        <v>68</v>
      </c>
      <c r="I11" s="153">
        <v>7.82</v>
      </c>
      <c r="J11" s="162">
        <v>159.30000000000001</v>
      </c>
      <c r="K11" s="162">
        <v>12</v>
      </c>
      <c r="L11" s="163">
        <v>54</v>
      </c>
      <c r="M11" s="164">
        <v>102</v>
      </c>
      <c r="N11" s="55">
        <v>71</v>
      </c>
      <c r="O11" s="56"/>
      <c r="P11" s="8"/>
      <c r="Q11" s="13"/>
    </row>
    <row r="12" spans="1:24" ht="39.950000000000003" customHeight="1">
      <c r="A12" s="43"/>
      <c r="B12" s="34" t="s">
        <v>16</v>
      </c>
      <c r="C12" s="52" t="s">
        <v>69</v>
      </c>
      <c r="D12" s="165" t="s">
        <v>70</v>
      </c>
      <c r="E12" s="166"/>
      <c r="F12" s="166"/>
      <c r="G12" s="167"/>
      <c r="H12" s="37" t="s">
        <v>71</v>
      </c>
      <c r="I12" s="153">
        <v>43.84</v>
      </c>
      <c r="J12" s="53">
        <v>462</v>
      </c>
      <c r="K12" s="53">
        <v>27.8</v>
      </c>
      <c r="L12" s="168">
        <v>20.85</v>
      </c>
      <c r="M12" s="169">
        <v>450</v>
      </c>
      <c r="N12" s="55">
        <v>40.049999999999997</v>
      </c>
      <c r="O12" s="56"/>
      <c r="P12" s="8"/>
      <c r="Q12" s="13"/>
    </row>
    <row r="13" spans="1:24" ht="51" customHeight="1">
      <c r="A13" s="43" t="s">
        <v>72</v>
      </c>
      <c r="B13" s="34"/>
      <c r="C13" s="170"/>
      <c r="D13" s="102" t="s">
        <v>30</v>
      </c>
      <c r="E13" s="102"/>
      <c r="F13" s="102"/>
      <c r="G13" s="102"/>
      <c r="H13" s="37" t="s">
        <v>18</v>
      </c>
      <c r="I13" s="38">
        <v>26.8</v>
      </c>
      <c r="J13" s="162">
        <v>121</v>
      </c>
      <c r="K13" s="162">
        <v>25</v>
      </c>
      <c r="L13" s="55">
        <v>26</v>
      </c>
      <c r="M13" s="171"/>
      <c r="N13" s="172">
        <v>78</v>
      </c>
      <c r="O13" s="173"/>
      <c r="P13" s="8"/>
      <c r="Q13" s="13"/>
    </row>
    <row r="14" spans="1:24" ht="39.950000000000003" customHeight="1">
      <c r="A14" s="43"/>
      <c r="B14" s="34" t="s">
        <v>23</v>
      </c>
      <c r="C14" s="52" t="s">
        <v>73</v>
      </c>
      <c r="D14" s="36" t="s">
        <v>74</v>
      </c>
      <c r="E14" s="36"/>
      <c r="F14" s="36"/>
      <c r="G14" s="36"/>
      <c r="H14" s="37" t="s">
        <v>26</v>
      </c>
      <c r="I14" s="153">
        <v>6.33</v>
      </c>
      <c r="J14" s="53">
        <v>60</v>
      </c>
      <c r="K14" s="53">
        <v>0</v>
      </c>
      <c r="L14" s="54">
        <v>0</v>
      </c>
      <c r="M14" s="54">
        <v>0</v>
      </c>
      <c r="N14" s="174">
        <v>15.7</v>
      </c>
      <c r="O14" s="175"/>
      <c r="P14" s="8"/>
      <c r="Q14" s="13"/>
    </row>
    <row r="15" spans="1:24" ht="39.950000000000003" customHeight="1">
      <c r="A15" s="176"/>
      <c r="B15" s="177" t="s">
        <v>75</v>
      </c>
      <c r="C15" s="177"/>
      <c r="D15" s="178" t="s">
        <v>28</v>
      </c>
      <c r="E15" s="178"/>
      <c r="F15" s="178"/>
      <c r="G15" s="178"/>
      <c r="H15" s="161" t="s">
        <v>76</v>
      </c>
      <c r="I15" s="153">
        <v>5.08</v>
      </c>
      <c r="J15" s="153">
        <v>69</v>
      </c>
      <c r="K15" s="153">
        <v>12.3</v>
      </c>
      <c r="L15" s="154">
        <v>11.5</v>
      </c>
      <c r="M15" s="154">
        <v>104</v>
      </c>
      <c r="N15" s="155">
        <v>7.4</v>
      </c>
      <c r="O15" s="156"/>
      <c r="P15" s="8"/>
      <c r="Q15" s="13"/>
    </row>
    <row r="16" spans="1:24" ht="39.950000000000003" customHeight="1" thickBot="1">
      <c r="A16" s="179"/>
      <c r="B16" s="34"/>
      <c r="C16" s="34"/>
      <c r="D16" s="102"/>
      <c r="E16" s="102"/>
      <c r="F16" s="102"/>
      <c r="G16" s="102"/>
      <c r="H16" s="37"/>
      <c r="I16" s="38"/>
      <c r="J16" s="38"/>
      <c r="K16" s="38"/>
      <c r="L16" s="180"/>
      <c r="M16" s="180"/>
      <c r="N16" s="41"/>
      <c r="O16" s="42"/>
      <c r="P16" s="8"/>
      <c r="Q16" s="13"/>
    </row>
    <row r="17" spans="1:17" ht="39.950000000000003" customHeight="1" thickBot="1">
      <c r="A17" s="73" t="s">
        <v>31</v>
      </c>
      <c r="B17" s="73" t="s">
        <v>77</v>
      </c>
      <c r="C17" s="74"/>
      <c r="D17" s="181"/>
      <c r="E17" s="181"/>
      <c r="F17" s="181"/>
      <c r="G17" s="181"/>
      <c r="H17" s="182"/>
      <c r="I17" s="183"/>
      <c r="J17" s="184"/>
      <c r="K17" s="183"/>
      <c r="L17" s="185"/>
      <c r="M17" s="186"/>
      <c r="N17" s="187"/>
      <c r="O17" s="188"/>
      <c r="P17" s="8"/>
      <c r="Q17" s="13"/>
    </row>
    <row r="18" spans="1:17" ht="39.950000000000003" customHeight="1" thickBot="1">
      <c r="A18" s="82"/>
      <c r="B18" s="83"/>
      <c r="C18" s="83"/>
      <c r="D18" s="84" t="s">
        <v>33</v>
      </c>
      <c r="E18" s="84"/>
      <c r="F18" s="84"/>
      <c r="G18" s="84"/>
      <c r="H18" s="85"/>
      <c r="I18" s="86">
        <f>SUM(I11:I17)</f>
        <v>89.87</v>
      </c>
      <c r="J18" s="86">
        <f>SUM(J11:J17)</f>
        <v>871.3</v>
      </c>
      <c r="K18" s="86">
        <f>SUM(K10:K17)</f>
        <v>77.099999999999994</v>
      </c>
      <c r="L18" s="87">
        <f>SUM(L10:M17)</f>
        <v>768.35</v>
      </c>
      <c r="M18" s="87"/>
      <c r="N18" s="87">
        <f>SUM(N10:O17)</f>
        <v>212.15</v>
      </c>
      <c r="O18" s="88"/>
      <c r="P18" s="8"/>
      <c r="Q18" s="13"/>
    </row>
    <row r="19" spans="1:17" ht="29.25" hidden="1" customHeight="1" thickBot="1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8"/>
      <c r="Q19" s="13"/>
    </row>
    <row r="20" spans="1:17" ht="51" customHeight="1">
      <c r="A20" s="33"/>
      <c r="B20" s="92" t="s">
        <v>34</v>
      </c>
      <c r="C20" s="52" t="s">
        <v>78</v>
      </c>
      <c r="D20" s="36" t="s">
        <v>79</v>
      </c>
      <c r="E20" s="36"/>
      <c r="F20" s="36"/>
      <c r="G20" s="36"/>
      <c r="H20" s="37" t="s">
        <v>54</v>
      </c>
      <c r="I20" s="38">
        <v>13.8</v>
      </c>
      <c r="J20" s="97">
        <v>158.6</v>
      </c>
      <c r="K20" s="38">
        <v>1.75</v>
      </c>
      <c r="L20" s="98"/>
      <c r="M20" s="98">
        <v>6.18</v>
      </c>
      <c r="N20" s="189">
        <v>9.25</v>
      </c>
      <c r="O20" s="190"/>
      <c r="P20" s="8"/>
      <c r="Q20" s="13"/>
    </row>
    <row r="21" spans="1:17" ht="49.5" customHeight="1">
      <c r="A21" s="43"/>
      <c r="B21" s="191" t="s">
        <v>37</v>
      </c>
      <c r="C21" s="192" t="s">
        <v>80</v>
      </c>
      <c r="D21" s="193" t="s">
        <v>81</v>
      </c>
      <c r="E21" s="194"/>
      <c r="F21" s="194"/>
      <c r="G21" s="195"/>
      <c r="H21" s="196" t="s">
        <v>44</v>
      </c>
      <c r="I21" s="197">
        <v>8.34</v>
      </c>
      <c r="J21" s="197">
        <v>179.6</v>
      </c>
      <c r="K21" s="197">
        <v>8</v>
      </c>
      <c r="L21" s="198">
        <v>5</v>
      </c>
      <c r="M21" s="198">
        <f>SUM(L21)</f>
        <v>5</v>
      </c>
      <c r="N21" s="199">
        <v>21.8</v>
      </c>
      <c r="O21" s="200"/>
      <c r="P21" s="8"/>
      <c r="Q21" s="13"/>
    </row>
    <row r="22" spans="1:17" ht="39.950000000000003" customHeight="1">
      <c r="A22" s="43"/>
      <c r="B22" s="34" t="s">
        <v>41</v>
      </c>
      <c r="C22" s="105" t="s">
        <v>82</v>
      </c>
      <c r="D22" s="201" t="s">
        <v>83</v>
      </c>
      <c r="E22" s="201"/>
      <c r="F22" s="201"/>
      <c r="G22" s="201"/>
      <c r="H22" s="107" t="s">
        <v>84</v>
      </c>
      <c r="I22" s="53">
        <v>64.19</v>
      </c>
      <c r="J22" s="53">
        <v>409.7</v>
      </c>
      <c r="K22" s="53">
        <v>30.6</v>
      </c>
      <c r="L22" s="54">
        <v>20.7</v>
      </c>
      <c r="M22" s="54">
        <v>45.3</v>
      </c>
      <c r="N22" s="174">
        <v>25.3</v>
      </c>
      <c r="O22" s="175"/>
      <c r="P22" s="8"/>
      <c r="Q22" s="13"/>
    </row>
    <row r="23" spans="1:17" ht="39.950000000000003" customHeight="1">
      <c r="A23" s="43" t="s">
        <v>45</v>
      </c>
      <c r="B23" s="57" t="s">
        <v>85</v>
      </c>
      <c r="C23" s="52" t="s">
        <v>46</v>
      </c>
      <c r="D23" s="102" t="s">
        <v>86</v>
      </c>
      <c r="E23" s="102"/>
      <c r="F23" s="102"/>
      <c r="G23" s="102"/>
      <c r="H23" s="37" t="s">
        <v>26</v>
      </c>
      <c r="I23" s="38">
        <v>7.97</v>
      </c>
      <c r="J23" s="47">
        <v>60</v>
      </c>
      <c r="K23" s="38">
        <v>0</v>
      </c>
      <c r="L23" s="62">
        <v>0</v>
      </c>
      <c r="M23" s="62">
        <v>0</v>
      </c>
      <c r="N23" s="49">
        <v>15.7</v>
      </c>
      <c r="O23" s="50"/>
      <c r="P23" s="8"/>
      <c r="Q23" s="13"/>
    </row>
    <row r="24" spans="1:17" ht="39.950000000000003" customHeight="1">
      <c r="A24" s="43"/>
      <c r="B24" s="57" t="s">
        <v>48</v>
      </c>
      <c r="C24" s="57"/>
      <c r="D24" s="102" t="s">
        <v>49</v>
      </c>
      <c r="E24" s="102"/>
      <c r="F24" s="102"/>
      <c r="G24" s="102"/>
      <c r="H24" s="37" t="s">
        <v>87</v>
      </c>
      <c r="I24" s="53">
        <v>3.02</v>
      </c>
      <c r="J24" s="38">
        <v>3.3</v>
      </c>
      <c r="K24" s="202">
        <v>0.99</v>
      </c>
      <c r="L24" s="203">
        <v>14.19</v>
      </c>
      <c r="M24" s="180">
        <v>12</v>
      </c>
      <c r="N24" s="204">
        <v>78.87</v>
      </c>
      <c r="O24" s="205"/>
      <c r="P24" s="8"/>
      <c r="Q24" s="13"/>
    </row>
    <row r="25" spans="1:17" ht="39.950000000000003" customHeight="1">
      <c r="A25" s="43"/>
      <c r="B25" s="57"/>
      <c r="C25" s="57"/>
      <c r="D25" s="106" t="s">
        <v>88</v>
      </c>
      <c r="E25" s="106"/>
      <c r="F25" s="106"/>
      <c r="G25" s="106"/>
      <c r="H25" s="107" t="s">
        <v>89</v>
      </c>
      <c r="I25" s="53">
        <v>2.68</v>
      </c>
      <c r="J25" s="38">
        <v>3.3</v>
      </c>
      <c r="K25" s="202">
        <v>0.99</v>
      </c>
      <c r="L25" s="203">
        <v>14.19</v>
      </c>
      <c r="M25" s="180">
        <v>13.5</v>
      </c>
      <c r="N25" s="204">
        <v>78.87</v>
      </c>
      <c r="O25" s="205"/>
      <c r="P25" s="8"/>
      <c r="Q25" s="13"/>
    </row>
    <row r="26" spans="1:17" ht="39.950000000000003" customHeight="1" thickBot="1">
      <c r="A26" s="65"/>
      <c r="B26" s="206"/>
      <c r="C26" s="206"/>
      <c r="D26" s="207"/>
      <c r="E26" s="207"/>
      <c r="F26" s="207"/>
      <c r="G26" s="207"/>
      <c r="H26" s="208"/>
      <c r="I26" s="209"/>
      <c r="J26" s="210"/>
      <c r="K26" s="210"/>
      <c r="L26" s="211"/>
      <c r="M26" s="211"/>
      <c r="N26" s="211"/>
      <c r="O26" s="212"/>
      <c r="P26" s="8"/>
      <c r="Q26" s="13"/>
    </row>
    <row r="27" spans="1:17" ht="37.5" customHeight="1" thickBot="1">
      <c r="A27" s="108"/>
      <c r="B27" s="109"/>
      <c r="C27" s="109"/>
      <c r="D27" s="110" t="s">
        <v>33</v>
      </c>
      <c r="E27" s="110"/>
      <c r="F27" s="110"/>
      <c r="G27" s="110"/>
      <c r="H27" s="111"/>
      <c r="I27" s="112">
        <f>SUM(I20:I26)</f>
        <v>100</v>
      </c>
      <c r="J27" s="112">
        <f>SUM(J20:J26)</f>
        <v>814.49999999999989</v>
      </c>
      <c r="K27" s="112">
        <f>SUM(K20:K26)</f>
        <v>42.330000000000005</v>
      </c>
      <c r="L27" s="113">
        <f>SUM(L20:M26)</f>
        <v>136.06</v>
      </c>
      <c r="M27" s="113"/>
      <c r="N27" s="113">
        <f>SUM(N20:O26)</f>
        <v>229.79000000000002</v>
      </c>
      <c r="O27" s="114"/>
      <c r="P27" s="8"/>
      <c r="Q27" s="13"/>
    </row>
    <row r="28" spans="1:17" ht="39.75" hidden="1" customHeight="1" thickBot="1">
      <c r="A28" s="115"/>
      <c r="B28" s="116"/>
      <c r="C28" s="116"/>
      <c r="D28" s="116"/>
      <c r="E28" s="116"/>
      <c r="F28" s="116"/>
      <c r="G28" s="116"/>
      <c r="H28" s="117"/>
      <c r="I28" s="117"/>
      <c r="J28" s="117"/>
      <c r="K28" s="117"/>
      <c r="L28" s="117"/>
      <c r="M28" s="117"/>
      <c r="N28" s="116"/>
      <c r="O28" s="118"/>
      <c r="P28" s="8"/>
      <c r="Q28" s="13"/>
    </row>
    <row r="29" spans="1:17" ht="39.75" hidden="1" customHeight="1" thickBot="1">
      <c r="A29" s="119"/>
      <c r="B29" s="120"/>
      <c r="C29" s="120"/>
      <c r="D29" s="121"/>
      <c r="E29" s="121"/>
      <c r="F29" s="121"/>
      <c r="G29" s="121"/>
      <c r="H29" s="122"/>
      <c r="I29" s="123"/>
      <c r="J29" s="124"/>
      <c r="K29" s="124"/>
      <c r="L29" s="125"/>
      <c r="M29" s="126"/>
      <c r="N29" s="126"/>
      <c r="O29" s="127"/>
      <c r="P29" s="8"/>
      <c r="Q29" s="13"/>
    </row>
    <row r="30" spans="1:17" ht="39.75" hidden="1" customHeight="1">
      <c r="A30" s="128"/>
      <c r="B30" s="129"/>
      <c r="C30" s="129"/>
      <c r="D30" s="130"/>
      <c r="E30" s="130"/>
      <c r="F30" s="130"/>
      <c r="G30" s="130"/>
      <c r="H30" s="131"/>
      <c r="I30" s="132"/>
      <c r="J30" s="133"/>
      <c r="K30" s="133"/>
      <c r="L30" s="134"/>
      <c r="M30" s="134"/>
      <c r="N30" s="134"/>
      <c r="O30" s="135"/>
      <c r="P30" s="8"/>
      <c r="Q30" s="13"/>
    </row>
    <row r="31" spans="1:17" ht="39.950000000000003" customHeight="1" thickBot="1">
      <c r="A31" s="136"/>
      <c r="B31" s="137"/>
      <c r="C31" s="137"/>
      <c r="D31" s="138" t="s">
        <v>55</v>
      </c>
      <c r="E31" s="139"/>
      <c r="F31" s="139"/>
      <c r="G31" s="140"/>
      <c r="H31" s="141"/>
      <c r="I31" s="142">
        <f>I18+I27+I30</f>
        <v>189.87</v>
      </c>
      <c r="J31" s="143">
        <f>J18+J27</f>
        <v>1685.7999999999997</v>
      </c>
      <c r="K31" s="143">
        <f>SUM(K18+K27)</f>
        <v>119.43</v>
      </c>
      <c r="L31" s="144">
        <f>L18+L27</f>
        <v>904.41000000000008</v>
      </c>
      <c r="M31" s="145"/>
      <c r="N31" s="146">
        <f>N18+N27</f>
        <v>441.94000000000005</v>
      </c>
      <c r="O31" s="147"/>
      <c r="P31" s="213"/>
      <c r="Q31" s="214"/>
    </row>
    <row r="32" spans="1:17" ht="19.5" customHeight="1">
      <c r="A32" s="215"/>
      <c r="B32" s="148"/>
      <c r="C32" s="148"/>
      <c r="D32" s="148"/>
      <c r="E32" s="148"/>
      <c r="F32" s="148"/>
      <c r="G32" s="148"/>
      <c r="H32" s="148"/>
      <c r="I32" s="148"/>
      <c r="J32" s="148"/>
      <c r="K32" s="8"/>
      <c r="L32" s="8"/>
      <c r="M32" s="8"/>
      <c r="N32" s="8"/>
      <c r="O32" s="8"/>
      <c r="P32" s="8"/>
      <c r="Q32" s="8"/>
    </row>
    <row r="33" spans="1:17" ht="15.75" customHeight="1">
      <c r="A33" s="216" t="s">
        <v>56</v>
      </c>
      <c r="B33" s="149"/>
      <c r="C33" s="149"/>
      <c r="D33" s="149"/>
      <c r="E33" s="217"/>
      <c r="F33" s="217"/>
      <c r="G33" s="218"/>
      <c r="H33" s="148" t="s">
        <v>57</v>
      </c>
      <c r="I33" s="148"/>
      <c r="J33" s="148"/>
      <c r="K33" s="8"/>
      <c r="L33" s="150"/>
      <c r="M33" s="8"/>
      <c r="N33" s="8"/>
      <c r="O33" s="8"/>
      <c r="P33" s="8"/>
      <c r="Q33" s="8"/>
    </row>
    <row r="34" spans="1:17" ht="18">
      <c r="A34" s="215"/>
      <c r="B34" s="148"/>
      <c r="C34" s="148"/>
      <c r="D34" s="148"/>
      <c r="E34" s="148"/>
      <c r="F34" s="151"/>
      <c r="G34" s="148"/>
      <c r="H34" s="148"/>
      <c r="I34" s="148"/>
      <c r="J34" s="148"/>
      <c r="K34" s="8"/>
      <c r="L34" s="150"/>
      <c r="M34" s="8"/>
      <c r="N34" s="8"/>
      <c r="O34" s="8"/>
      <c r="P34" s="8"/>
      <c r="Q34" s="8"/>
    </row>
    <row r="35" spans="1:17" ht="22.5" customHeight="1">
      <c r="A35" s="216" t="s">
        <v>58</v>
      </c>
      <c r="B35" s="149"/>
      <c r="C35" s="149"/>
      <c r="D35" s="149"/>
      <c r="E35" s="219"/>
      <c r="F35" s="219"/>
      <c r="G35" s="218"/>
      <c r="H35" s="148" t="s">
        <v>59</v>
      </c>
      <c r="I35" s="148"/>
      <c r="J35" s="148" t="s">
        <v>59</v>
      </c>
      <c r="K35" s="8"/>
      <c r="L35" s="150"/>
      <c r="M35" s="8"/>
      <c r="N35" s="8"/>
      <c r="O35" s="8"/>
      <c r="P35" s="8"/>
      <c r="Q35" s="8"/>
    </row>
    <row r="36" spans="1:17" ht="18">
      <c r="A36" s="215"/>
      <c r="B36" s="148"/>
      <c r="C36" s="148"/>
      <c r="D36" s="148"/>
      <c r="E36" s="148"/>
      <c r="F36" s="151"/>
      <c r="G36" s="148"/>
      <c r="H36" s="148"/>
      <c r="I36" s="148"/>
      <c r="J36" s="148"/>
      <c r="K36" s="8"/>
      <c r="L36" s="150"/>
      <c r="M36" s="8"/>
      <c r="N36" s="8"/>
      <c r="O36" s="8"/>
      <c r="P36" s="8"/>
      <c r="Q36" s="8"/>
    </row>
    <row r="37" spans="1:17" ht="21.75" customHeight="1">
      <c r="A37" s="216" t="s">
        <v>60</v>
      </c>
      <c r="B37" s="149"/>
      <c r="C37" s="149"/>
      <c r="D37" s="149"/>
      <c r="E37" s="219"/>
      <c r="F37" s="219"/>
      <c r="G37" s="218"/>
      <c r="H37" s="148" t="s">
        <v>59</v>
      </c>
      <c r="I37" s="148"/>
      <c r="J37" s="148" t="s">
        <v>59</v>
      </c>
      <c r="K37" s="8"/>
      <c r="L37" s="150"/>
      <c r="M37" s="8"/>
      <c r="N37" s="8"/>
      <c r="O37" s="8"/>
      <c r="P37" s="8"/>
      <c r="Q37" s="8"/>
    </row>
    <row r="38" spans="1:17" ht="18">
      <c r="A38" s="215"/>
      <c r="B38" s="148"/>
      <c r="C38" s="148"/>
      <c r="D38" s="148"/>
      <c r="E38" s="148"/>
      <c r="F38" s="151"/>
      <c r="G38" s="148"/>
      <c r="H38" s="148"/>
      <c r="I38" s="148"/>
      <c r="J38" s="148"/>
      <c r="K38" s="8"/>
      <c r="L38" s="150"/>
      <c r="M38" s="8"/>
      <c r="N38" s="8"/>
      <c r="O38" s="8"/>
      <c r="P38" s="8"/>
      <c r="Q38" s="8"/>
    </row>
    <row r="39" spans="1:17" ht="30.75" customHeight="1">
      <c r="A39" s="148"/>
      <c r="B39" s="148"/>
      <c r="C39" s="148"/>
      <c r="D39" s="148"/>
      <c r="E39" s="152"/>
      <c r="F39" s="152"/>
      <c r="G39" s="152"/>
      <c r="H39" s="148"/>
      <c r="I39" s="148"/>
      <c r="J39" s="148"/>
      <c r="K39" s="8"/>
      <c r="L39" s="8"/>
      <c r="M39" s="8"/>
      <c r="N39" s="8"/>
      <c r="O39" s="8"/>
      <c r="P39" s="8"/>
      <c r="Q39" s="8"/>
    </row>
    <row r="40" spans="1:17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29.4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9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6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0.75" customHeight="1">
      <c r="A44" s="1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</row>
    <row r="45" spans="1:17" ht="0.75" hidden="1" customHeight="1" thickBot="1">
      <c r="A45" s="220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4"/>
    </row>
    <row r="46" spans="1:17" hidden="1"/>
    <row r="47" spans="1:17" hidden="1"/>
    <row r="48" spans="1:17" hidden="1"/>
    <row r="50" spans="1:3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</sheetData>
  <mergeCells count="66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1:G21"/>
    <mergeCell ref="N21:O21"/>
    <mergeCell ref="D22:G22"/>
    <mergeCell ref="N22:O22"/>
    <mergeCell ref="D23:G23"/>
    <mergeCell ref="N23:O23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N16:O16"/>
    <mergeCell ref="D17:G17"/>
    <mergeCell ref="L17:M17"/>
    <mergeCell ref="N17:O17"/>
    <mergeCell ref="D12:G12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5" zoomScale="75" zoomScaleNormal="75" zoomScaleSheetLayoutView="75" workbookViewId="0">
      <selection activeCell="C14" sqref="C14:O1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9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65</v>
      </c>
      <c r="N2" s="4"/>
      <c r="O2" s="5"/>
      <c r="Q2" s="157"/>
      <c r="S2" s="10"/>
      <c r="T2" s="8"/>
      <c r="U2" s="8"/>
      <c r="V2" s="8"/>
      <c r="W2" s="8"/>
      <c r="X2" s="8"/>
    </row>
    <row r="3" spans="1:24" ht="22.5" hidden="1" customHeight="1">
      <c r="A3" s="11"/>
      <c r="B3" s="12"/>
      <c r="C3" s="1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3"/>
      <c r="P3" s="8"/>
      <c r="Q3" s="13"/>
      <c r="T3" s="8"/>
      <c r="U3" s="8"/>
      <c r="V3" s="8"/>
      <c r="W3" s="8"/>
      <c r="X3" s="8"/>
    </row>
    <row r="4" spans="1:24" ht="15.75" hidden="1" customHeight="1">
      <c r="A4" s="1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3"/>
      <c r="P4" s="8"/>
      <c r="Q4" s="13"/>
      <c r="T4" s="8"/>
      <c r="U4" s="8"/>
      <c r="V4" s="8"/>
      <c r="W4" s="8"/>
      <c r="X4" s="8"/>
    </row>
    <row r="5" spans="1:24" ht="63.75" customHeight="1" thickBot="1">
      <c r="A5" s="15" t="s">
        <v>90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8"/>
      <c r="Q5" s="13"/>
      <c r="T5" s="8"/>
      <c r="U5" s="8"/>
      <c r="V5" s="8"/>
      <c r="W5" s="8"/>
      <c r="X5" s="8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8"/>
      <c r="Q6" s="13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8"/>
      <c r="Q7" s="13"/>
    </row>
    <row r="8" spans="1:24" s="21" customFormat="1" ht="10.5" hidden="1" customHeight="1" thickBot="1">
      <c r="A8" s="1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3"/>
      <c r="P8" s="8"/>
      <c r="Q8" s="15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  <c r="P9" s="159"/>
      <c r="Q9" s="158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2"/>
      <c r="P10" s="159"/>
      <c r="Q10" s="13"/>
    </row>
    <row r="11" spans="1:24" ht="39.950000000000003" customHeight="1">
      <c r="A11" s="33"/>
      <c r="B11" s="34" t="s">
        <v>34</v>
      </c>
      <c r="C11" s="160"/>
      <c r="D11" s="102" t="s">
        <v>67</v>
      </c>
      <c r="E11" s="102"/>
      <c r="F11" s="102"/>
      <c r="G11" s="102"/>
      <c r="H11" s="161" t="s">
        <v>68</v>
      </c>
      <c r="I11" s="153">
        <v>8.84</v>
      </c>
      <c r="J11" s="162">
        <v>159.30000000000001</v>
      </c>
      <c r="K11" s="162">
        <v>12</v>
      </c>
      <c r="L11" s="163">
        <v>54</v>
      </c>
      <c r="M11" s="164">
        <v>102</v>
      </c>
      <c r="N11" s="55">
        <v>71</v>
      </c>
      <c r="O11" s="56"/>
      <c r="P11" s="8"/>
      <c r="Q11" s="13"/>
    </row>
    <row r="12" spans="1:24" ht="39.950000000000003" customHeight="1">
      <c r="A12" s="43"/>
      <c r="B12" s="34" t="s">
        <v>16</v>
      </c>
      <c r="C12" s="52" t="s">
        <v>69</v>
      </c>
      <c r="D12" s="165" t="s">
        <v>70</v>
      </c>
      <c r="E12" s="166"/>
      <c r="F12" s="166"/>
      <c r="G12" s="167"/>
      <c r="H12" s="37" t="s">
        <v>91</v>
      </c>
      <c r="I12" s="153">
        <v>49.55</v>
      </c>
      <c r="J12" s="53">
        <v>462</v>
      </c>
      <c r="K12" s="53">
        <v>27.8</v>
      </c>
      <c r="L12" s="168">
        <v>20.85</v>
      </c>
      <c r="M12" s="169">
        <v>450</v>
      </c>
      <c r="N12" s="55">
        <v>40.049999999999997</v>
      </c>
      <c r="O12" s="56"/>
      <c r="P12" s="8"/>
      <c r="Q12" s="13"/>
    </row>
    <row r="13" spans="1:24" ht="51" customHeight="1">
      <c r="A13" s="43" t="s">
        <v>72</v>
      </c>
      <c r="B13" s="34"/>
      <c r="C13" s="170"/>
      <c r="D13" s="102"/>
      <c r="E13" s="102"/>
      <c r="F13" s="102"/>
      <c r="G13" s="102"/>
      <c r="H13" s="37"/>
      <c r="I13" s="38"/>
      <c r="J13" s="162"/>
      <c r="K13" s="162"/>
      <c r="L13" s="55"/>
      <c r="M13" s="171"/>
      <c r="N13" s="172"/>
      <c r="O13" s="173"/>
      <c r="P13" s="8"/>
      <c r="Q13" s="13"/>
    </row>
    <row r="14" spans="1:24" ht="39.950000000000003" customHeight="1">
      <c r="A14" s="43"/>
      <c r="B14" s="34" t="s">
        <v>23</v>
      </c>
      <c r="C14" s="52" t="s">
        <v>73</v>
      </c>
      <c r="D14" s="36" t="s">
        <v>74</v>
      </c>
      <c r="E14" s="36"/>
      <c r="F14" s="36"/>
      <c r="G14" s="36"/>
      <c r="H14" s="37" t="s">
        <v>26</v>
      </c>
      <c r="I14" s="153">
        <v>7.16</v>
      </c>
      <c r="J14" s="53">
        <v>60</v>
      </c>
      <c r="K14" s="53">
        <v>0</v>
      </c>
      <c r="L14" s="54">
        <v>0</v>
      </c>
      <c r="M14" s="54">
        <v>0</v>
      </c>
      <c r="N14" s="174">
        <v>15.7</v>
      </c>
      <c r="O14" s="175"/>
      <c r="P14" s="8"/>
      <c r="Q14" s="13"/>
    </row>
    <row r="15" spans="1:24" ht="39.950000000000003" customHeight="1">
      <c r="A15" s="176"/>
      <c r="B15" s="177" t="s">
        <v>75</v>
      </c>
      <c r="C15" s="177"/>
      <c r="D15" s="178" t="s">
        <v>28</v>
      </c>
      <c r="E15" s="178"/>
      <c r="F15" s="178"/>
      <c r="G15" s="178"/>
      <c r="H15" s="161" t="s">
        <v>92</v>
      </c>
      <c r="I15" s="153">
        <v>3.7</v>
      </c>
      <c r="J15" s="153">
        <v>69</v>
      </c>
      <c r="K15" s="153">
        <v>12.3</v>
      </c>
      <c r="L15" s="154">
        <v>11.5</v>
      </c>
      <c r="M15" s="154">
        <v>104</v>
      </c>
      <c r="N15" s="155">
        <v>7.4</v>
      </c>
      <c r="O15" s="156"/>
      <c r="P15" s="8"/>
      <c r="Q15" s="13"/>
    </row>
    <row r="16" spans="1:24" ht="39.950000000000003" customHeight="1" thickBot="1">
      <c r="A16" s="179"/>
      <c r="B16" s="34"/>
      <c r="C16" s="34"/>
      <c r="D16" s="102"/>
      <c r="E16" s="102"/>
      <c r="F16" s="102"/>
      <c r="G16" s="102"/>
      <c r="H16" s="37"/>
      <c r="I16" s="38"/>
      <c r="J16" s="38"/>
      <c r="K16" s="38"/>
      <c r="L16" s="180"/>
      <c r="M16" s="180"/>
      <c r="N16" s="41"/>
      <c r="O16" s="42"/>
      <c r="P16" s="8"/>
      <c r="Q16" s="13"/>
    </row>
    <row r="17" spans="1:17" ht="39.950000000000003" customHeight="1" thickBot="1">
      <c r="A17" s="73" t="s">
        <v>31</v>
      </c>
      <c r="B17" s="73" t="s">
        <v>77</v>
      </c>
      <c r="C17" s="74"/>
      <c r="D17" s="181" t="s">
        <v>64</v>
      </c>
      <c r="E17" s="181"/>
      <c r="F17" s="181"/>
      <c r="G17" s="181"/>
      <c r="H17" s="182" t="s">
        <v>18</v>
      </c>
      <c r="I17" s="183">
        <v>15.75</v>
      </c>
      <c r="J17" s="78">
        <v>74.400000000000006</v>
      </c>
      <c r="K17" s="78">
        <v>1.8</v>
      </c>
      <c r="L17" s="79">
        <v>0</v>
      </c>
      <c r="M17" s="79">
        <v>0</v>
      </c>
      <c r="N17" s="80">
        <v>16.8</v>
      </c>
      <c r="O17" s="81"/>
      <c r="P17" s="8"/>
      <c r="Q17" s="13"/>
    </row>
    <row r="18" spans="1:17" ht="39.950000000000003" customHeight="1" thickBot="1">
      <c r="A18" s="82"/>
      <c r="B18" s="83"/>
      <c r="C18" s="83"/>
      <c r="D18" s="84" t="s">
        <v>33</v>
      </c>
      <c r="E18" s="84"/>
      <c r="F18" s="84"/>
      <c r="G18" s="84"/>
      <c r="H18" s="85"/>
      <c r="I18" s="86">
        <f>SUM(I11:I17)</f>
        <v>85</v>
      </c>
      <c r="J18" s="86">
        <f>SUM(J11:J17)</f>
        <v>824.69999999999993</v>
      </c>
      <c r="K18" s="86">
        <f>SUM(K10:K17)</f>
        <v>53.899999999999991</v>
      </c>
      <c r="L18" s="87">
        <f>SUM(L10:M17)</f>
        <v>742.35</v>
      </c>
      <c r="M18" s="87"/>
      <c r="N18" s="87">
        <f>SUM(N10:O17)</f>
        <v>150.95000000000002</v>
      </c>
      <c r="O18" s="88"/>
      <c r="P18" s="8"/>
      <c r="Q18" s="13"/>
    </row>
    <row r="19" spans="1:17" ht="29.25" hidden="1" customHeight="1" thickBot="1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8"/>
      <c r="Q19" s="13"/>
    </row>
    <row r="20" spans="1:17" ht="51" customHeight="1">
      <c r="A20" s="33"/>
      <c r="B20" s="92" t="s">
        <v>34</v>
      </c>
      <c r="C20" s="52" t="s">
        <v>78</v>
      </c>
      <c r="D20" s="36" t="s">
        <v>79</v>
      </c>
      <c r="E20" s="36"/>
      <c r="F20" s="36"/>
      <c r="G20" s="36"/>
      <c r="H20" s="37" t="s">
        <v>54</v>
      </c>
      <c r="I20" s="38">
        <v>13.8</v>
      </c>
      <c r="J20" s="97">
        <v>158.6</v>
      </c>
      <c r="K20" s="38">
        <v>1.75</v>
      </c>
      <c r="L20" s="98"/>
      <c r="M20" s="98">
        <v>6.18</v>
      </c>
      <c r="N20" s="189">
        <v>9.25</v>
      </c>
      <c r="O20" s="190"/>
      <c r="P20" s="8"/>
      <c r="Q20" s="13"/>
    </row>
    <row r="21" spans="1:17" ht="49.5" customHeight="1">
      <c r="A21" s="43"/>
      <c r="B21" s="191" t="s">
        <v>37</v>
      </c>
      <c r="C21" s="192" t="s">
        <v>80</v>
      </c>
      <c r="D21" s="193" t="s">
        <v>81</v>
      </c>
      <c r="E21" s="194"/>
      <c r="F21" s="194"/>
      <c r="G21" s="195"/>
      <c r="H21" s="196" t="s">
        <v>44</v>
      </c>
      <c r="I21" s="197">
        <v>8.34</v>
      </c>
      <c r="J21" s="197">
        <v>179.6</v>
      </c>
      <c r="K21" s="197">
        <v>8</v>
      </c>
      <c r="L21" s="198">
        <v>5</v>
      </c>
      <c r="M21" s="198">
        <f>SUM(L21)</f>
        <v>5</v>
      </c>
      <c r="N21" s="199">
        <v>21.8</v>
      </c>
      <c r="O21" s="200"/>
      <c r="P21" s="8"/>
      <c r="Q21" s="13"/>
    </row>
    <row r="22" spans="1:17" ht="39.950000000000003" customHeight="1">
      <c r="A22" s="43"/>
      <c r="B22" s="34" t="s">
        <v>41</v>
      </c>
      <c r="C22" s="105" t="s">
        <v>82</v>
      </c>
      <c r="D22" s="201" t="s">
        <v>83</v>
      </c>
      <c r="E22" s="201"/>
      <c r="F22" s="201"/>
      <c r="G22" s="201"/>
      <c r="H22" s="107" t="s">
        <v>84</v>
      </c>
      <c r="I22" s="53">
        <v>64.19</v>
      </c>
      <c r="J22" s="53">
        <v>409.7</v>
      </c>
      <c r="K22" s="53">
        <v>30.6</v>
      </c>
      <c r="L22" s="54">
        <v>20.7</v>
      </c>
      <c r="M22" s="54">
        <v>45.3</v>
      </c>
      <c r="N22" s="174">
        <v>25.3</v>
      </c>
      <c r="O22" s="175"/>
      <c r="P22" s="8"/>
      <c r="Q22" s="13"/>
    </row>
    <row r="23" spans="1:17" ht="39.950000000000003" customHeight="1">
      <c r="A23" s="43" t="s">
        <v>45</v>
      </c>
      <c r="B23" s="57" t="s">
        <v>85</v>
      </c>
      <c r="C23" s="52" t="s">
        <v>46</v>
      </c>
      <c r="D23" s="102" t="s">
        <v>86</v>
      </c>
      <c r="E23" s="102"/>
      <c r="F23" s="102"/>
      <c r="G23" s="102"/>
      <c r="H23" s="37" t="s">
        <v>26</v>
      </c>
      <c r="I23" s="38">
        <v>7.97</v>
      </c>
      <c r="J23" s="47">
        <v>60</v>
      </c>
      <c r="K23" s="38">
        <v>0</v>
      </c>
      <c r="L23" s="62">
        <v>0</v>
      </c>
      <c r="M23" s="62">
        <v>0</v>
      </c>
      <c r="N23" s="49">
        <v>15.7</v>
      </c>
      <c r="O23" s="50"/>
      <c r="P23" s="8"/>
      <c r="Q23" s="13"/>
    </row>
    <row r="24" spans="1:17" ht="39.950000000000003" customHeight="1">
      <c r="A24" s="43"/>
      <c r="B24" s="57" t="s">
        <v>48</v>
      </c>
      <c r="C24" s="57"/>
      <c r="D24" s="102" t="s">
        <v>49</v>
      </c>
      <c r="E24" s="102"/>
      <c r="F24" s="102"/>
      <c r="G24" s="102"/>
      <c r="H24" s="37" t="s">
        <v>87</v>
      </c>
      <c r="I24" s="53">
        <v>3.02</v>
      </c>
      <c r="J24" s="38">
        <v>3.3</v>
      </c>
      <c r="K24" s="202">
        <v>0.99</v>
      </c>
      <c r="L24" s="203">
        <v>14.19</v>
      </c>
      <c r="M24" s="180">
        <v>12</v>
      </c>
      <c r="N24" s="204">
        <v>78.87</v>
      </c>
      <c r="O24" s="205"/>
      <c r="P24" s="8"/>
      <c r="Q24" s="13"/>
    </row>
    <row r="25" spans="1:17" ht="39.950000000000003" customHeight="1">
      <c r="A25" s="43"/>
      <c r="B25" s="57"/>
      <c r="C25" s="57"/>
      <c r="D25" s="106" t="s">
        <v>88</v>
      </c>
      <c r="E25" s="106"/>
      <c r="F25" s="106"/>
      <c r="G25" s="106"/>
      <c r="H25" s="107" t="s">
        <v>89</v>
      </c>
      <c r="I25" s="53">
        <v>2.68</v>
      </c>
      <c r="J25" s="38">
        <v>3.3</v>
      </c>
      <c r="K25" s="202">
        <v>0.99</v>
      </c>
      <c r="L25" s="203">
        <v>14.19</v>
      </c>
      <c r="M25" s="180">
        <v>13.5</v>
      </c>
      <c r="N25" s="204">
        <v>78.87</v>
      </c>
      <c r="O25" s="205"/>
      <c r="P25" s="8"/>
      <c r="Q25" s="13"/>
    </row>
    <row r="26" spans="1:17" ht="39.950000000000003" customHeight="1" thickBot="1">
      <c r="A26" s="65"/>
      <c r="B26" s="206"/>
      <c r="C26" s="206"/>
      <c r="D26" s="207"/>
      <c r="E26" s="207"/>
      <c r="F26" s="207"/>
      <c r="G26" s="207"/>
      <c r="H26" s="208"/>
      <c r="I26" s="209"/>
      <c r="J26" s="210"/>
      <c r="K26" s="210"/>
      <c r="L26" s="211"/>
      <c r="M26" s="211"/>
      <c r="N26" s="211"/>
      <c r="O26" s="212"/>
      <c r="P26" s="8"/>
      <c r="Q26" s="13"/>
    </row>
    <row r="27" spans="1:17" ht="37.5" customHeight="1" thickBot="1">
      <c r="A27" s="108"/>
      <c r="B27" s="109"/>
      <c r="C27" s="109"/>
      <c r="D27" s="110" t="s">
        <v>33</v>
      </c>
      <c r="E27" s="110"/>
      <c r="F27" s="110"/>
      <c r="G27" s="110"/>
      <c r="H27" s="111"/>
      <c r="I27" s="112">
        <f>SUM(I20:I26)</f>
        <v>100</v>
      </c>
      <c r="J27" s="112">
        <f>SUM(J20:J26)</f>
        <v>814.49999999999989</v>
      </c>
      <c r="K27" s="112">
        <f>SUM(K20:K26)</f>
        <v>42.330000000000005</v>
      </c>
      <c r="L27" s="113">
        <f>SUM(L20:M26)</f>
        <v>136.06</v>
      </c>
      <c r="M27" s="113"/>
      <c r="N27" s="113">
        <f>SUM(N20:O26)</f>
        <v>229.79000000000002</v>
      </c>
      <c r="O27" s="114"/>
      <c r="P27" s="8"/>
      <c r="Q27" s="13"/>
    </row>
    <row r="28" spans="1:17" ht="39.75" hidden="1" customHeight="1" thickBot="1">
      <c r="A28" s="115"/>
      <c r="B28" s="116"/>
      <c r="C28" s="116"/>
      <c r="D28" s="116"/>
      <c r="E28" s="116"/>
      <c r="F28" s="116"/>
      <c r="G28" s="116"/>
      <c r="H28" s="117"/>
      <c r="I28" s="117"/>
      <c r="J28" s="117"/>
      <c r="K28" s="117"/>
      <c r="L28" s="117"/>
      <c r="M28" s="117"/>
      <c r="N28" s="116"/>
      <c r="O28" s="118"/>
      <c r="P28" s="8"/>
      <c r="Q28" s="13"/>
    </row>
    <row r="29" spans="1:17" ht="39.75" hidden="1" customHeight="1" thickBot="1">
      <c r="A29" s="119"/>
      <c r="B29" s="120"/>
      <c r="C29" s="120"/>
      <c r="D29" s="121"/>
      <c r="E29" s="121"/>
      <c r="F29" s="121"/>
      <c r="G29" s="121"/>
      <c r="H29" s="122"/>
      <c r="I29" s="123"/>
      <c r="J29" s="124"/>
      <c r="K29" s="124"/>
      <c r="L29" s="125"/>
      <c r="M29" s="126"/>
      <c r="N29" s="126"/>
      <c r="O29" s="127"/>
      <c r="P29" s="8"/>
      <c r="Q29" s="13"/>
    </row>
    <row r="30" spans="1:17" ht="39.75" hidden="1" customHeight="1">
      <c r="A30" s="128"/>
      <c r="B30" s="129"/>
      <c r="C30" s="129"/>
      <c r="D30" s="130"/>
      <c r="E30" s="130"/>
      <c r="F30" s="130"/>
      <c r="G30" s="130"/>
      <c r="H30" s="131"/>
      <c r="I30" s="132"/>
      <c r="J30" s="133"/>
      <c r="K30" s="133"/>
      <c r="L30" s="134"/>
      <c r="M30" s="134"/>
      <c r="N30" s="134"/>
      <c r="O30" s="135"/>
      <c r="P30" s="8"/>
      <c r="Q30" s="13"/>
    </row>
    <row r="31" spans="1:17" ht="39.950000000000003" customHeight="1" thickBot="1">
      <c r="A31" s="136"/>
      <c r="B31" s="137"/>
      <c r="C31" s="137"/>
      <c r="D31" s="138" t="s">
        <v>55</v>
      </c>
      <c r="E31" s="139"/>
      <c r="F31" s="139"/>
      <c r="G31" s="140"/>
      <c r="H31" s="141"/>
      <c r="I31" s="142">
        <f>I18+I27+I30</f>
        <v>185</v>
      </c>
      <c r="J31" s="143">
        <f>J18+J27</f>
        <v>1639.1999999999998</v>
      </c>
      <c r="K31" s="143">
        <f>SUM(K18+K27)</f>
        <v>96.22999999999999</v>
      </c>
      <c r="L31" s="144">
        <f>L18+L27</f>
        <v>878.41000000000008</v>
      </c>
      <c r="M31" s="145"/>
      <c r="N31" s="146">
        <f>N18+N27</f>
        <v>380.74</v>
      </c>
      <c r="O31" s="147"/>
      <c r="P31" s="213"/>
      <c r="Q31" s="214"/>
    </row>
    <row r="32" spans="1:17" ht="19.5" customHeight="1">
      <c r="A32" s="215"/>
      <c r="B32" s="148"/>
      <c r="C32" s="148"/>
      <c r="D32" s="148"/>
      <c r="E32" s="148"/>
      <c r="F32" s="148"/>
      <c r="G32" s="148"/>
      <c r="H32" s="148"/>
      <c r="I32" s="148"/>
      <c r="J32" s="148"/>
      <c r="K32" s="8"/>
      <c r="L32" s="8"/>
      <c r="M32" s="8"/>
      <c r="N32" s="8"/>
      <c r="O32" s="8"/>
      <c r="P32" s="8"/>
      <c r="Q32" s="8"/>
    </row>
    <row r="33" spans="1:17" ht="15.75" customHeight="1">
      <c r="A33" s="216" t="s">
        <v>56</v>
      </c>
      <c r="B33" s="149"/>
      <c r="C33" s="149"/>
      <c r="D33" s="149"/>
      <c r="E33" s="217"/>
      <c r="F33" s="217"/>
      <c r="G33" s="218"/>
      <c r="H33" s="148" t="s">
        <v>57</v>
      </c>
      <c r="I33" s="148"/>
      <c r="J33" s="148"/>
      <c r="K33" s="8"/>
      <c r="L33" s="150"/>
      <c r="M33" s="8"/>
      <c r="N33" s="8"/>
      <c r="O33" s="8"/>
      <c r="P33" s="8"/>
      <c r="Q33" s="8"/>
    </row>
    <row r="34" spans="1:17" ht="18">
      <c r="A34" s="215"/>
      <c r="B34" s="148"/>
      <c r="C34" s="148"/>
      <c r="D34" s="148"/>
      <c r="E34" s="148"/>
      <c r="F34" s="151"/>
      <c r="G34" s="148"/>
      <c r="H34" s="148"/>
      <c r="I34" s="148"/>
      <c r="J34" s="148"/>
      <c r="K34" s="8"/>
      <c r="L34" s="150"/>
      <c r="M34" s="8"/>
      <c r="N34" s="8"/>
      <c r="O34" s="8"/>
      <c r="P34" s="8"/>
      <c r="Q34" s="8"/>
    </row>
    <row r="35" spans="1:17" ht="22.5" customHeight="1">
      <c r="A35" s="216" t="s">
        <v>58</v>
      </c>
      <c r="B35" s="149"/>
      <c r="C35" s="149"/>
      <c r="D35" s="149"/>
      <c r="E35" s="219"/>
      <c r="F35" s="219"/>
      <c r="G35" s="218"/>
      <c r="H35" s="148" t="s">
        <v>59</v>
      </c>
      <c r="I35" s="148"/>
      <c r="J35" s="148" t="s">
        <v>59</v>
      </c>
      <c r="K35" s="8"/>
      <c r="L35" s="150"/>
      <c r="M35" s="8"/>
      <c r="N35" s="8"/>
      <c r="O35" s="8"/>
      <c r="P35" s="8"/>
      <c r="Q35" s="8"/>
    </row>
    <row r="36" spans="1:17" ht="18">
      <c r="A36" s="215"/>
      <c r="B36" s="148"/>
      <c r="C36" s="148"/>
      <c r="D36" s="148"/>
      <c r="E36" s="148"/>
      <c r="F36" s="151"/>
      <c r="G36" s="148"/>
      <c r="H36" s="148"/>
      <c r="I36" s="148"/>
      <c r="J36" s="148"/>
      <c r="K36" s="8"/>
      <c r="L36" s="150"/>
      <c r="M36" s="8"/>
      <c r="N36" s="8"/>
      <c r="O36" s="8"/>
      <c r="P36" s="8"/>
      <c r="Q36" s="8"/>
    </row>
    <row r="37" spans="1:17" ht="21.75" customHeight="1">
      <c r="A37" s="216" t="s">
        <v>60</v>
      </c>
      <c r="B37" s="149"/>
      <c r="C37" s="149"/>
      <c r="D37" s="149"/>
      <c r="E37" s="219"/>
      <c r="F37" s="219"/>
      <c r="G37" s="218"/>
      <c r="H37" s="148" t="s">
        <v>59</v>
      </c>
      <c r="I37" s="148"/>
      <c r="J37" s="148" t="s">
        <v>59</v>
      </c>
      <c r="K37" s="8"/>
      <c r="L37" s="150"/>
      <c r="M37" s="8"/>
      <c r="N37" s="8"/>
      <c r="O37" s="8"/>
      <c r="P37" s="8"/>
      <c r="Q37" s="8"/>
    </row>
    <row r="38" spans="1:17" ht="18">
      <c r="A38" s="215"/>
      <c r="B38" s="148"/>
      <c r="C38" s="148"/>
      <c r="D38" s="148"/>
      <c r="E38" s="148"/>
      <c r="F38" s="151"/>
      <c r="G38" s="148"/>
      <c r="H38" s="148"/>
      <c r="I38" s="148"/>
      <c r="J38" s="148"/>
      <c r="K38" s="8"/>
      <c r="L38" s="150"/>
      <c r="M38" s="8"/>
      <c r="N38" s="8"/>
      <c r="O38" s="8"/>
      <c r="P38" s="8"/>
      <c r="Q38" s="8"/>
    </row>
    <row r="39" spans="1:17" ht="30.75" customHeight="1">
      <c r="A39" s="148"/>
      <c r="B39" s="148"/>
      <c r="C39" s="148"/>
      <c r="D39" s="148"/>
      <c r="E39" s="152"/>
      <c r="F39" s="152"/>
      <c r="G39" s="152"/>
      <c r="H39" s="148"/>
      <c r="I39" s="148"/>
      <c r="J39" s="148"/>
      <c r="K39" s="8"/>
      <c r="L39" s="8"/>
      <c r="M39" s="8"/>
      <c r="N39" s="8"/>
      <c r="O39" s="8"/>
      <c r="P39" s="8"/>
      <c r="Q39" s="8"/>
    </row>
    <row r="40" spans="1:17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29.4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9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6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0.75" customHeight="1">
      <c r="A44" s="1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</row>
    <row r="45" spans="1:17" ht="0.75" hidden="1" customHeight="1" thickBot="1">
      <c r="A45" s="220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4"/>
    </row>
    <row r="46" spans="1:17" hidden="1"/>
    <row r="47" spans="1:17" hidden="1"/>
    <row r="48" spans="1:17" hidden="1"/>
    <row r="50" spans="1:3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</sheetData>
  <mergeCells count="65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1:G21"/>
    <mergeCell ref="N21:O21"/>
    <mergeCell ref="D22:G22"/>
    <mergeCell ref="N22:O22"/>
    <mergeCell ref="D23:G23"/>
    <mergeCell ref="N23:O23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N16:O16"/>
    <mergeCell ref="D17:G17"/>
    <mergeCell ref="N17:O17"/>
    <mergeCell ref="D12:G12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5" zoomScale="75" zoomScaleNormal="75" zoomScaleSheetLayoutView="75" workbookViewId="0">
      <selection activeCell="C11" sqref="C11:O11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4.7109375" customWidth="1"/>
    <col min="15" max="15" width="0.140625" hidden="1" customWidth="1"/>
    <col min="16" max="16" width="1.5703125" hidden="1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9" customFormat="1" ht="120.75" customHeight="1" thickBot="1">
      <c r="A2" s="221" t="s">
        <v>1</v>
      </c>
      <c r="B2" s="222"/>
      <c r="C2" s="223"/>
      <c r="D2" s="222" t="s">
        <v>2</v>
      </c>
      <c r="E2" s="224"/>
      <c r="F2" s="224"/>
      <c r="G2" s="224"/>
      <c r="H2" s="224"/>
      <c r="I2" s="224"/>
      <c r="J2" s="224"/>
      <c r="K2" s="225"/>
      <c r="L2" s="226" t="s">
        <v>3</v>
      </c>
      <c r="M2" s="227" t="s">
        <v>93</v>
      </c>
      <c r="N2" s="224"/>
      <c r="O2" s="225"/>
      <c r="S2" s="10"/>
      <c r="T2" s="8"/>
      <c r="U2" s="8"/>
      <c r="V2" s="8"/>
      <c r="W2" s="8"/>
      <c r="X2" s="8"/>
    </row>
    <row r="3" spans="1:24" ht="22.5" hidden="1" customHeight="1">
      <c r="A3" s="228"/>
      <c r="B3" s="229"/>
      <c r="C3" s="229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T3" s="8"/>
      <c r="U3" s="8"/>
      <c r="V3" s="8"/>
      <c r="W3" s="8"/>
      <c r="X3" s="8"/>
    </row>
    <row r="4" spans="1:24" ht="15.75" hidden="1" customHeight="1">
      <c r="A4" s="232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1"/>
      <c r="T4" s="8"/>
      <c r="U4" s="8"/>
      <c r="V4" s="8"/>
      <c r="W4" s="8"/>
      <c r="X4" s="8"/>
    </row>
    <row r="5" spans="1:24" ht="63.75" customHeight="1" thickBot="1">
      <c r="A5" s="233" t="s">
        <v>66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5"/>
      <c r="T5" s="8"/>
      <c r="U5" s="8"/>
      <c r="V5" s="8"/>
      <c r="W5" s="8"/>
      <c r="X5" s="8"/>
    </row>
    <row r="6" spans="1:24" ht="16.5" hidden="1" customHeight="1" thickBot="1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</row>
    <row r="7" spans="1:24" ht="18.75" hidden="1" thickBot="1">
      <c r="A7" s="236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8"/>
    </row>
    <row r="8" spans="1:24" s="21" customFormat="1" ht="10.5" hidden="1" customHeight="1" thickBot="1">
      <c r="A8" s="232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1"/>
      <c r="P8"/>
    </row>
    <row r="9" spans="1:24" s="21" customFormat="1" ht="32.25" customHeight="1" thickBot="1">
      <c r="A9" s="239" t="s">
        <v>6</v>
      </c>
      <c r="B9" s="240" t="s">
        <v>7</v>
      </c>
      <c r="C9" s="240" t="s">
        <v>8</v>
      </c>
      <c r="D9" s="241" t="s">
        <v>9</v>
      </c>
      <c r="E9" s="241"/>
      <c r="F9" s="241"/>
      <c r="G9" s="241"/>
      <c r="H9" s="240" t="s">
        <v>10</v>
      </c>
      <c r="I9" s="240" t="s">
        <v>11</v>
      </c>
      <c r="J9" s="240" t="s">
        <v>12</v>
      </c>
      <c r="K9" s="240" t="s">
        <v>13</v>
      </c>
      <c r="L9" s="241" t="s">
        <v>14</v>
      </c>
      <c r="M9" s="242"/>
      <c r="N9" s="243" t="s">
        <v>15</v>
      </c>
      <c r="O9" s="244"/>
    </row>
    <row r="10" spans="1:24" ht="20.25" hidden="1" customHeight="1" thickBot="1">
      <c r="A10" s="245"/>
      <c r="B10" s="246"/>
      <c r="C10" s="246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8"/>
      <c r="O10" s="249"/>
      <c r="P10" s="21"/>
    </row>
    <row r="11" spans="1:24" ht="39.950000000000003" customHeight="1">
      <c r="A11" s="250"/>
      <c r="B11" s="34" t="s">
        <v>34</v>
      </c>
      <c r="C11" s="52" t="s">
        <v>94</v>
      </c>
      <c r="D11" s="251" t="s">
        <v>95</v>
      </c>
      <c r="E11" s="251"/>
      <c r="F11" s="251"/>
      <c r="G11" s="251"/>
      <c r="H11" s="107" t="s">
        <v>96</v>
      </c>
      <c r="I11" s="53">
        <v>27.59</v>
      </c>
      <c r="J11" s="38">
        <v>163</v>
      </c>
      <c r="K11" s="38">
        <v>6.67</v>
      </c>
      <c r="L11" s="49">
        <v>8.4700000000000006</v>
      </c>
      <c r="M11" s="49"/>
      <c r="N11" s="49">
        <v>14.98</v>
      </c>
      <c r="O11" s="50"/>
    </row>
    <row r="12" spans="1:24" ht="39.950000000000003" customHeight="1">
      <c r="A12" s="252"/>
      <c r="B12" s="34" t="s">
        <v>16</v>
      </c>
      <c r="C12" s="52" t="s">
        <v>97</v>
      </c>
      <c r="D12" s="253" t="s">
        <v>98</v>
      </c>
      <c r="E12" s="253"/>
      <c r="F12" s="253"/>
      <c r="G12" s="253"/>
      <c r="H12" s="107" t="s">
        <v>71</v>
      </c>
      <c r="I12" s="53">
        <v>22.2</v>
      </c>
      <c r="J12" s="38">
        <v>320.73</v>
      </c>
      <c r="K12" s="38">
        <v>8.6</v>
      </c>
      <c r="L12" s="49">
        <v>10.9</v>
      </c>
      <c r="M12" s="49"/>
      <c r="N12" s="49">
        <v>51.65</v>
      </c>
      <c r="O12" s="50"/>
    </row>
    <row r="13" spans="1:24" ht="51" customHeight="1">
      <c r="A13" s="252" t="s">
        <v>72</v>
      </c>
      <c r="B13" s="34" t="s">
        <v>23</v>
      </c>
      <c r="C13" s="52" t="s">
        <v>73</v>
      </c>
      <c r="D13" s="36" t="s">
        <v>99</v>
      </c>
      <c r="E13" s="36"/>
      <c r="F13" s="36"/>
      <c r="G13" s="36"/>
      <c r="H13" s="37" t="s">
        <v>26</v>
      </c>
      <c r="I13" s="53">
        <v>13.54</v>
      </c>
      <c r="J13" s="38">
        <v>105</v>
      </c>
      <c r="K13" s="38">
        <v>1.4</v>
      </c>
      <c r="L13" s="49">
        <v>1.6</v>
      </c>
      <c r="M13" s="49"/>
      <c r="N13" s="49">
        <v>22.3</v>
      </c>
      <c r="O13" s="50"/>
    </row>
    <row r="14" spans="1:24" ht="39.950000000000003" customHeight="1">
      <c r="A14" s="252"/>
      <c r="B14" s="34"/>
      <c r="C14" s="254"/>
      <c r="D14" s="255" t="s">
        <v>100</v>
      </c>
      <c r="E14" s="256"/>
      <c r="F14" s="256"/>
      <c r="G14" s="257"/>
      <c r="H14" s="37" t="s">
        <v>18</v>
      </c>
      <c r="I14" s="38">
        <v>26.54</v>
      </c>
      <c r="J14" s="38">
        <v>156</v>
      </c>
      <c r="K14" s="258">
        <v>45</v>
      </c>
      <c r="L14" s="259">
        <v>1</v>
      </c>
      <c r="M14" s="260"/>
      <c r="N14" s="41">
        <v>87</v>
      </c>
      <c r="O14" s="42"/>
    </row>
    <row r="15" spans="1:24" ht="39.950000000000003" customHeight="1">
      <c r="A15" s="261"/>
      <c r="B15" s="34"/>
      <c r="C15" s="35"/>
      <c r="D15" s="102"/>
      <c r="E15" s="102"/>
      <c r="F15" s="102"/>
      <c r="G15" s="102"/>
      <c r="H15" s="37"/>
      <c r="I15" s="38"/>
      <c r="J15" s="53"/>
      <c r="K15" s="38"/>
      <c r="L15" s="174"/>
      <c r="M15" s="174"/>
      <c r="N15" s="49"/>
      <c r="O15" s="50"/>
    </row>
    <row r="16" spans="1:24" ht="39.950000000000003" customHeight="1" thickBot="1">
      <c r="A16" s="262"/>
      <c r="B16" s="263"/>
      <c r="C16" s="264"/>
      <c r="D16" s="265"/>
      <c r="E16" s="266"/>
      <c r="F16" s="266"/>
      <c r="G16" s="267"/>
      <c r="H16" s="268"/>
      <c r="I16" s="269"/>
      <c r="J16" s="270"/>
      <c r="K16" s="270"/>
      <c r="L16" s="271"/>
      <c r="M16" s="272"/>
      <c r="N16" s="271"/>
      <c r="O16" s="273"/>
    </row>
    <row r="17" spans="1:20" ht="39.950000000000003" customHeight="1" thickBot="1">
      <c r="A17" s="274" t="s">
        <v>31</v>
      </c>
      <c r="B17" s="275" t="s">
        <v>77</v>
      </c>
      <c r="C17" s="276"/>
      <c r="D17" s="277"/>
      <c r="E17" s="278"/>
      <c r="F17" s="278"/>
      <c r="G17" s="279"/>
      <c r="H17" s="280"/>
      <c r="I17" s="258"/>
      <c r="J17" s="183"/>
      <c r="K17" s="183"/>
      <c r="L17" s="185"/>
      <c r="M17" s="186"/>
      <c r="N17" s="185"/>
      <c r="O17" s="281"/>
    </row>
    <row r="18" spans="1:20" ht="39.950000000000003" customHeight="1" thickBot="1">
      <c r="A18" s="274"/>
      <c r="B18" s="282"/>
      <c r="C18" s="282"/>
      <c r="D18" s="283" t="s">
        <v>33</v>
      </c>
      <c r="E18" s="283"/>
      <c r="F18" s="283"/>
      <c r="G18" s="283"/>
      <c r="H18" s="284"/>
      <c r="I18" s="285">
        <f>SUM(I11:I17)</f>
        <v>89.87</v>
      </c>
      <c r="J18" s="285">
        <f>SUM(J11:J17)</f>
        <v>744.73</v>
      </c>
      <c r="K18" s="285">
        <f>SUM(K10:K17)</f>
        <v>61.67</v>
      </c>
      <c r="L18" s="286">
        <f>SUM(L10:M17)</f>
        <v>21.970000000000002</v>
      </c>
      <c r="M18" s="286"/>
      <c r="N18" s="286">
        <f>SUM(N10:O17)</f>
        <v>175.93</v>
      </c>
      <c r="O18" s="287"/>
    </row>
    <row r="19" spans="1:20" ht="29.25" hidden="1" customHeight="1" thickBot="1">
      <c r="A19" s="288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90"/>
    </row>
    <row r="20" spans="1:20" ht="39.950000000000003" customHeight="1">
      <c r="A20" s="250"/>
      <c r="B20" s="291" t="s">
        <v>34</v>
      </c>
      <c r="C20" s="291"/>
      <c r="D20" s="292" t="s">
        <v>101</v>
      </c>
      <c r="E20" s="292"/>
      <c r="F20" s="292"/>
      <c r="G20" s="292"/>
      <c r="H20" s="293" t="s">
        <v>54</v>
      </c>
      <c r="I20" s="294">
        <v>11.55</v>
      </c>
      <c r="J20" s="294">
        <v>10.4</v>
      </c>
      <c r="K20" s="294">
        <v>0.8</v>
      </c>
      <c r="L20" s="295">
        <v>0</v>
      </c>
      <c r="M20" s="295">
        <f>SUM(L20)</f>
        <v>0</v>
      </c>
      <c r="N20" s="296">
        <v>1.8</v>
      </c>
      <c r="O20" s="297"/>
    </row>
    <row r="21" spans="1:20" ht="49.5" customHeight="1">
      <c r="A21" s="252"/>
      <c r="B21" s="191" t="s">
        <v>37</v>
      </c>
      <c r="C21" s="192" t="s">
        <v>80</v>
      </c>
      <c r="D21" s="193" t="s">
        <v>102</v>
      </c>
      <c r="E21" s="194"/>
      <c r="F21" s="194"/>
      <c r="G21" s="195"/>
      <c r="H21" s="196" t="s">
        <v>44</v>
      </c>
      <c r="I21" s="197">
        <v>8.1</v>
      </c>
      <c r="J21" s="197">
        <v>179.6</v>
      </c>
      <c r="K21" s="197">
        <v>8</v>
      </c>
      <c r="L21" s="198">
        <v>5</v>
      </c>
      <c r="M21" s="198">
        <f>SUM(L21)</f>
        <v>5</v>
      </c>
      <c r="N21" s="199">
        <v>21.8</v>
      </c>
      <c r="O21" s="200"/>
    </row>
    <row r="22" spans="1:20" ht="39.950000000000003" customHeight="1">
      <c r="A22" s="252"/>
      <c r="B22" s="298" t="s">
        <v>41</v>
      </c>
      <c r="C22" s="192" t="s">
        <v>103</v>
      </c>
      <c r="D22" s="299" t="s">
        <v>104</v>
      </c>
      <c r="E22" s="300"/>
      <c r="F22" s="300"/>
      <c r="G22" s="301"/>
      <c r="H22" s="196" t="s">
        <v>54</v>
      </c>
      <c r="I22" s="197">
        <v>42.77</v>
      </c>
      <c r="J22" s="197">
        <v>331.3</v>
      </c>
      <c r="K22" s="197">
        <v>9.1</v>
      </c>
      <c r="L22" s="198">
        <v>6.2</v>
      </c>
      <c r="M22" s="198">
        <f>SUM(L22)</f>
        <v>6.2</v>
      </c>
      <c r="N22" s="199">
        <v>9.6</v>
      </c>
      <c r="O22" s="200"/>
    </row>
    <row r="23" spans="1:20" ht="39.950000000000003" customHeight="1">
      <c r="A23" s="252" t="s">
        <v>45</v>
      </c>
      <c r="B23" s="298" t="s">
        <v>19</v>
      </c>
      <c r="C23" s="105" t="s">
        <v>105</v>
      </c>
      <c r="D23" s="106" t="s">
        <v>106</v>
      </c>
      <c r="E23" s="106"/>
      <c r="F23" s="106"/>
      <c r="G23" s="106"/>
      <c r="H23" s="107" t="s">
        <v>107</v>
      </c>
      <c r="I23" s="53">
        <v>19.55</v>
      </c>
      <c r="J23" s="53">
        <v>352.6</v>
      </c>
      <c r="K23" s="53">
        <v>2.9</v>
      </c>
      <c r="L23" s="54">
        <v>3.9</v>
      </c>
      <c r="M23" s="54">
        <v>128</v>
      </c>
      <c r="N23" s="174">
        <v>27.9</v>
      </c>
      <c r="O23" s="175"/>
    </row>
    <row r="24" spans="1:20" ht="39.950000000000003" customHeight="1">
      <c r="A24" s="252"/>
      <c r="B24" s="298" t="s">
        <v>85</v>
      </c>
      <c r="C24" s="192" t="s">
        <v>108</v>
      </c>
      <c r="D24" s="302" t="s">
        <v>109</v>
      </c>
      <c r="E24" s="303"/>
      <c r="F24" s="303"/>
      <c r="G24" s="304"/>
      <c r="H24" s="196" t="s">
        <v>26</v>
      </c>
      <c r="I24" s="197">
        <v>12.78</v>
      </c>
      <c r="J24" s="197">
        <v>106.8</v>
      </c>
      <c r="K24" s="197">
        <v>0.2</v>
      </c>
      <c r="L24" s="198">
        <v>0</v>
      </c>
      <c r="M24" s="198">
        <f>SUM(L24)</f>
        <v>0</v>
      </c>
      <c r="N24" s="199">
        <v>27.8</v>
      </c>
      <c r="O24" s="200"/>
    </row>
    <row r="25" spans="1:20" ht="39.950000000000003" customHeight="1">
      <c r="A25" s="252"/>
      <c r="B25" s="298" t="s">
        <v>48</v>
      </c>
      <c r="C25" s="305"/>
      <c r="D25" s="306" t="s">
        <v>49</v>
      </c>
      <c r="E25" s="306"/>
      <c r="F25" s="306"/>
      <c r="G25" s="306"/>
      <c r="H25" s="307" t="s">
        <v>36</v>
      </c>
      <c r="I25" s="308">
        <v>3.08</v>
      </c>
      <c r="J25" s="308">
        <v>72.400000000000006</v>
      </c>
      <c r="K25" s="308">
        <v>2.6</v>
      </c>
      <c r="L25" s="309">
        <v>0.5</v>
      </c>
      <c r="M25" s="309">
        <f>SUM(L25)</f>
        <v>0.5</v>
      </c>
      <c r="N25" s="310">
        <v>13.7</v>
      </c>
      <c r="O25" s="311"/>
    </row>
    <row r="26" spans="1:20" ht="39.950000000000003" customHeight="1">
      <c r="A26" s="312"/>
      <c r="B26" s="313"/>
      <c r="C26" s="313"/>
      <c r="D26" s="314" t="s">
        <v>88</v>
      </c>
      <c r="E26" s="314"/>
      <c r="F26" s="314"/>
      <c r="G26" s="314"/>
      <c r="H26" s="315" t="s">
        <v>110</v>
      </c>
      <c r="I26" s="316">
        <v>2.17</v>
      </c>
      <c r="J26" s="197">
        <v>72.400000000000006</v>
      </c>
      <c r="K26" s="197">
        <v>2.6</v>
      </c>
      <c r="L26" s="198">
        <v>0.5</v>
      </c>
      <c r="M26" s="198">
        <f>SUM(L26)</f>
        <v>0.5</v>
      </c>
      <c r="N26" s="199">
        <v>13.7</v>
      </c>
      <c r="O26" s="200"/>
    </row>
    <row r="27" spans="1:20" ht="37.5" customHeight="1" thickBot="1">
      <c r="A27" s="317"/>
      <c r="B27" s="318"/>
      <c r="C27" s="318"/>
      <c r="D27" s="319" t="s">
        <v>33</v>
      </c>
      <c r="E27" s="319"/>
      <c r="F27" s="319"/>
      <c r="G27" s="319"/>
      <c r="H27" s="320"/>
      <c r="I27" s="321">
        <f>SUM(I20:I26)</f>
        <v>100</v>
      </c>
      <c r="J27" s="321">
        <f>SUM(J20:J26)</f>
        <v>1125.5</v>
      </c>
      <c r="K27" s="321">
        <f>SUM(K20:K26)</f>
        <v>26.2</v>
      </c>
      <c r="L27" s="322">
        <f>SUM(L20:M26)</f>
        <v>156.30000000000001</v>
      </c>
      <c r="M27" s="322"/>
      <c r="N27" s="322">
        <f>SUM(N20:O26)</f>
        <v>116.30000000000001</v>
      </c>
      <c r="O27" s="323"/>
    </row>
    <row r="28" spans="1:20" ht="39.75" hidden="1" customHeight="1" thickBot="1">
      <c r="A28" s="324"/>
      <c r="B28" s="325"/>
      <c r="C28" s="325"/>
      <c r="D28" s="325"/>
      <c r="E28" s="325"/>
      <c r="F28" s="325"/>
      <c r="G28" s="325"/>
      <c r="H28" s="326"/>
      <c r="I28" s="326"/>
      <c r="J28" s="326"/>
      <c r="K28" s="326"/>
      <c r="L28" s="326"/>
      <c r="M28" s="326"/>
      <c r="N28" s="325"/>
      <c r="O28" s="327"/>
    </row>
    <row r="29" spans="1:20" ht="39.75" hidden="1" customHeight="1" thickBot="1">
      <c r="A29" s="328"/>
      <c r="B29" s="329"/>
      <c r="C29" s="329"/>
      <c r="D29" s="330"/>
      <c r="E29" s="330"/>
      <c r="F29" s="330"/>
      <c r="G29" s="330"/>
      <c r="H29" s="331"/>
      <c r="I29" s="332"/>
      <c r="J29" s="333"/>
      <c r="K29" s="333"/>
      <c r="L29" s="334"/>
      <c r="M29" s="335"/>
      <c r="N29" s="335"/>
      <c r="O29" s="336"/>
    </row>
    <row r="30" spans="1:20" ht="39.75" hidden="1" customHeight="1">
      <c r="A30" s="337"/>
      <c r="B30" s="338"/>
      <c r="C30" s="338"/>
      <c r="D30" s="339"/>
      <c r="E30" s="339"/>
      <c r="F30" s="339"/>
      <c r="G30" s="339"/>
      <c r="H30" s="340"/>
      <c r="I30" s="341"/>
      <c r="J30" s="342"/>
      <c r="K30" s="342"/>
      <c r="L30" s="343"/>
      <c r="M30" s="343"/>
      <c r="N30" s="343"/>
      <c r="O30" s="344"/>
    </row>
    <row r="31" spans="1:20" ht="39.950000000000003" customHeight="1" thickBot="1">
      <c r="A31" s="345"/>
      <c r="B31" s="346"/>
      <c r="C31" s="346"/>
      <c r="D31" s="347" t="s">
        <v>55</v>
      </c>
      <c r="E31" s="348"/>
      <c r="F31" s="348"/>
      <c r="G31" s="349"/>
      <c r="H31" s="350"/>
      <c r="I31" s="351">
        <f>I18+I27+I30</f>
        <v>189.87</v>
      </c>
      <c r="J31" s="352">
        <f>J18+J27</f>
        <v>1870.23</v>
      </c>
      <c r="K31" s="352">
        <f>SUM(K18+K27)</f>
        <v>87.87</v>
      </c>
      <c r="L31" s="353">
        <f>L18+L27</f>
        <v>178.27</v>
      </c>
      <c r="M31" s="354"/>
      <c r="N31" s="355">
        <f>N18+N27</f>
        <v>292.23</v>
      </c>
      <c r="O31" s="356"/>
    </row>
    <row r="32" spans="1:20" ht="19.5" customHeight="1">
      <c r="A32" s="215"/>
      <c r="B32" s="148"/>
      <c r="C32" s="148"/>
      <c r="D32" s="148"/>
      <c r="E32" s="148"/>
      <c r="F32" s="148"/>
      <c r="G32" s="148"/>
      <c r="H32" s="148"/>
      <c r="I32" s="148"/>
      <c r="J32" s="14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5.75" customHeight="1">
      <c r="A33" s="216" t="s">
        <v>56</v>
      </c>
      <c r="B33" s="149"/>
      <c r="C33" s="149"/>
      <c r="D33" s="149"/>
      <c r="E33" s="217"/>
      <c r="F33" s="217"/>
      <c r="G33" s="218"/>
      <c r="H33" s="148" t="s">
        <v>57</v>
      </c>
      <c r="I33" s="148"/>
      <c r="J33" s="148"/>
      <c r="K33" s="8"/>
      <c r="L33" s="150"/>
      <c r="M33" s="8"/>
      <c r="N33" s="8"/>
      <c r="O33" s="8"/>
      <c r="P33" s="8"/>
      <c r="Q33" s="8"/>
      <c r="R33" s="8"/>
      <c r="S33" s="8"/>
      <c r="T33" s="8"/>
    </row>
    <row r="34" spans="1:20" ht="18">
      <c r="A34" s="215"/>
      <c r="B34" s="148"/>
      <c r="C34" s="148"/>
      <c r="D34" s="148"/>
      <c r="E34" s="148"/>
      <c r="F34" s="151"/>
      <c r="G34" s="148"/>
      <c r="H34" s="148"/>
      <c r="I34" s="148"/>
      <c r="J34" s="148"/>
      <c r="K34" s="8"/>
      <c r="L34" s="150"/>
      <c r="M34" s="8"/>
      <c r="N34" s="8"/>
      <c r="O34" s="8"/>
      <c r="P34" s="8"/>
      <c r="Q34" s="8"/>
      <c r="R34" s="8"/>
      <c r="S34" s="8"/>
      <c r="T34" s="8"/>
    </row>
    <row r="35" spans="1:20" ht="22.5" customHeight="1">
      <c r="A35" s="216" t="s">
        <v>58</v>
      </c>
      <c r="B35" s="149"/>
      <c r="C35" s="149"/>
      <c r="D35" s="149"/>
      <c r="E35" s="219"/>
      <c r="F35" s="219"/>
      <c r="G35" s="218"/>
      <c r="H35" s="148" t="s">
        <v>59</v>
      </c>
      <c r="I35" s="148"/>
      <c r="J35" s="148" t="s">
        <v>59</v>
      </c>
      <c r="K35" s="8"/>
      <c r="L35" s="150"/>
      <c r="M35" s="8"/>
      <c r="N35" s="8"/>
      <c r="O35" s="8"/>
      <c r="P35" s="8"/>
      <c r="Q35" s="8"/>
      <c r="R35" s="8"/>
      <c r="S35" s="8"/>
      <c r="T35" s="8"/>
    </row>
    <row r="36" spans="1:20" ht="18">
      <c r="A36" s="215"/>
      <c r="B36" s="148"/>
      <c r="C36" s="148"/>
      <c r="D36" s="148"/>
      <c r="E36" s="148"/>
      <c r="F36" s="151"/>
      <c r="G36" s="148"/>
      <c r="H36" s="148"/>
      <c r="I36" s="148"/>
      <c r="J36" s="148"/>
      <c r="K36" s="8"/>
      <c r="L36" s="150"/>
      <c r="M36" s="8"/>
      <c r="N36" s="8"/>
      <c r="O36" s="8"/>
      <c r="P36" s="8"/>
      <c r="Q36" s="8"/>
      <c r="R36" s="8"/>
      <c r="S36" s="8"/>
      <c r="T36" s="8"/>
    </row>
    <row r="37" spans="1:20" ht="21.75" customHeight="1">
      <c r="A37" s="216" t="s">
        <v>60</v>
      </c>
      <c r="B37" s="149"/>
      <c r="C37" s="149"/>
      <c r="D37" s="149"/>
      <c r="E37" s="219"/>
      <c r="F37" s="219"/>
      <c r="G37" s="218"/>
      <c r="H37" s="148" t="s">
        <v>59</v>
      </c>
      <c r="I37" s="148"/>
      <c r="J37" s="148" t="s">
        <v>59</v>
      </c>
      <c r="K37" s="8"/>
      <c r="L37" s="150"/>
      <c r="M37" s="8"/>
      <c r="N37" s="8"/>
      <c r="O37" s="8"/>
      <c r="P37" s="8"/>
      <c r="Q37" s="8"/>
      <c r="R37" s="8"/>
      <c r="S37" s="8"/>
      <c r="T37" s="8"/>
    </row>
    <row r="38" spans="1:20" ht="18">
      <c r="A38" s="215"/>
      <c r="B38" s="148"/>
      <c r="C38" s="148"/>
      <c r="D38" s="148"/>
      <c r="E38" s="148"/>
      <c r="F38" s="151"/>
      <c r="G38" s="148"/>
      <c r="H38" s="148"/>
      <c r="I38" s="148"/>
      <c r="J38" s="148"/>
      <c r="K38" s="8"/>
      <c r="L38" s="150"/>
      <c r="M38" s="8"/>
      <c r="N38" s="8"/>
      <c r="O38" s="8"/>
      <c r="P38" s="8"/>
      <c r="Q38" s="8"/>
      <c r="R38" s="8"/>
      <c r="S38" s="8"/>
      <c r="T38" s="8"/>
    </row>
    <row r="39" spans="1:20" ht="30.75" customHeight="1">
      <c r="A39" s="148"/>
      <c r="B39" s="148"/>
      <c r="C39" s="148"/>
      <c r="D39" s="148"/>
      <c r="E39" s="152"/>
      <c r="F39" s="152"/>
      <c r="G39" s="152"/>
      <c r="H39" s="148"/>
      <c r="I39" s="148"/>
      <c r="J39" s="14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29.4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9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6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0.75" customHeight="1">
      <c r="A44" s="1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0.75" hidden="1" customHeight="1" thickBot="1">
      <c r="A45" s="220"/>
      <c r="B45" s="213"/>
      <c r="C45" s="213"/>
      <c r="D45" s="213"/>
      <c r="E45" s="213"/>
      <c r="F45" s="213"/>
      <c r="G45" s="213"/>
      <c r="H45" s="213"/>
      <c r="I45" s="213"/>
      <c r="J45" s="213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idden="1"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idden="1"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idden="1"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34"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3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</sheetData>
  <mergeCells count="70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N24:O24"/>
    <mergeCell ref="D25:G25"/>
    <mergeCell ref="N25:O25"/>
    <mergeCell ref="D26:G26"/>
    <mergeCell ref="N26:O26"/>
    <mergeCell ref="D21:G21"/>
    <mergeCell ref="N21:O21"/>
    <mergeCell ref="D22:G22"/>
    <mergeCell ref="N22:O22"/>
    <mergeCell ref="D23:G23"/>
    <mergeCell ref="N23:O23"/>
    <mergeCell ref="D18:G18"/>
    <mergeCell ref="L18:M18"/>
    <mergeCell ref="N18:O18"/>
    <mergeCell ref="A19:O19"/>
    <mergeCell ref="D20:G20"/>
    <mergeCell ref="N20:O20"/>
    <mergeCell ref="D16:G16"/>
    <mergeCell ref="L16:M16"/>
    <mergeCell ref="N16:O16"/>
    <mergeCell ref="D17:G17"/>
    <mergeCell ref="L17:M17"/>
    <mergeCell ref="N17:O17"/>
    <mergeCell ref="D14:G14"/>
    <mergeCell ref="L14:M14"/>
    <mergeCell ref="N14:O14"/>
    <mergeCell ref="D15:G15"/>
    <mergeCell ref="L15:M15"/>
    <mergeCell ref="N15:O15"/>
    <mergeCell ref="D12:G12"/>
    <mergeCell ref="L12:M12"/>
    <mergeCell ref="N12:O12"/>
    <mergeCell ref="D13:G13"/>
    <mergeCell ref="L13:M13"/>
    <mergeCell ref="N13:O13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5"/>
  <sheetViews>
    <sheetView tabSelected="1" view="pageBreakPreview" topLeftCell="A2" zoomScale="75" zoomScaleNormal="75" zoomScaleSheetLayoutView="75" workbookViewId="0">
      <selection activeCell="C11" sqref="C11:O11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4.7109375" customWidth="1"/>
    <col min="15" max="15" width="0.140625" hidden="1" customWidth="1"/>
    <col min="16" max="16" width="1.5703125" hidden="1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9" customFormat="1" ht="120.75" customHeight="1" thickBot="1">
      <c r="A2" s="221" t="s">
        <v>1</v>
      </c>
      <c r="B2" s="222"/>
      <c r="C2" s="223"/>
      <c r="D2" s="222" t="s">
        <v>2</v>
      </c>
      <c r="E2" s="224"/>
      <c r="F2" s="224"/>
      <c r="G2" s="224"/>
      <c r="H2" s="224"/>
      <c r="I2" s="224"/>
      <c r="J2" s="224"/>
      <c r="K2" s="225"/>
      <c r="L2" s="226" t="s">
        <v>3</v>
      </c>
      <c r="M2" s="227" t="s">
        <v>93</v>
      </c>
      <c r="N2" s="224"/>
      <c r="O2" s="225"/>
      <c r="S2" s="10"/>
      <c r="T2" s="8"/>
      <c r="U2" s="8"/>
      <c r="V2" s="8"/>
      <c r="W2" s="8"/>
      <c r="X2" s="8"/>
    </row>
    <row r="3" spans="1:24" ht="22.5" hidden="1" customHeight="1">
      <c r="A3" s="228"/>
      <c r="B3" s="229"/>
      <c r="C3" s="229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T3" s="8"/>
      <c r="U3" s="8"/>
      <c r="V3" s="8"/>
      <c r="W3" s="8"/>
      <c r="X3" s="8"/>
    </row>
    <row r="4" spans="1:24" ht="15.75" hidden="1" customHeight="1">
      <c r="A4" s="232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1"/>
      <c r="T4" s="8"/>
      <c r="U4" s="8"/>
      <c r="V4" s="8"/>
      <c r="W4" s="8"/>
      <c r="X4" s="8"/>
    </row>
    <row r="5" spans="1:24" ht="63.75" customHeight="1" thickBot="1">
      <c r="A5" s="233" t="s">
        <v>90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5"/>
      <c r="T5" s="8"/>
      <c r="U5" s="8"/>
      <c r="V5" s="8"/>
      <c r="W5" s="8"/>
      <c r="X5" s="8"/>
    </row>
    <row r="6" spans="1:24" ht="16.5" hidden="1" customHeight="1" thickBot="1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</row>
    <row r="7" spans="1:24" ht="18.75" hidden="1" thickBot="1">
      <c r="A7" s="236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8"/>
    </row>
    <row r="8" spans="1:24" s="21" customFormat="1" ht="10.5" hidden="1" customHeight="1" thickBot="1">
      <c r="A8" s="232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1"/>
      <c r="P8"/>
    </row>
    <row r="9" spans="1:24" s="21" customFormat="1" ht="32.25" customHeight="1" thickBot="1">
      <c r="A9" s="239" t="s">
        <v>6</v>
      </c>
      <c r="B9" s="240" t="s">
        <v>7</v>
      </c>
      <c r="C9" s="240" t="s">
        <v>8</v>
      </c>
      <c r="D9" s="241" t="s">
        <v>9</v>
      </c>
      <c r="E9" s="241"/>
      <c r="F9" s="241"/>
      <c r="G9" s="241"/>
      <c r="H9" s="240" t="s">
        <v>10</v>
      </c>
      <c r="I9" s="240" t="s">
        <v>11</v>
      </c>
      <c r="J9" s="240" t="s">
        <v>12</v>
      </c>
      <c r="K9" s="240" t="s">
        <v>13</v>
      </c>
      <c r="L9" s="241" t="s">
        <v>14</v>
      </c>
      <c r="M9" s="242"/>
      <c r="N9" s="243" t="s">
        <v>15</v>
      </c>
      <c r="O9" s="244"/>
    </row>
    <row r="10" spans="1:24" ht="20.25" hidden="1" customHeight="1" thickBot="1">
      <c r="A10" s="245"/>
      <c r="B10" s="246"/>
      <c r="C10" s="246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8"/>
      <c r="O10" s="249"/>
      <c r="P10" s="21"/>
    </row>
    <row r="11" spans="1:24" ht="39.950000000000003" customHeight="1">
      <c r="A11" s="250"/>
      <c r="B11" s="34" t="s">
        <v>34</v>
      </c>
      <c r="C11" s="52" t="s">
        <v>94</v>
      </c>
      <c r="D11" s="251" t="s">
        <v>95</v>
      </c>
      <c r="E11" s="251"/>
      <c r="F11" s="251"/>
      <c r="G11" s="251"/>
      <c r="H11" s="107" t="s">
        <v>96</v>
      </c>
      <c r="I11" s="53">
        <v>31.1</v>
      </c>
      <c r="J11" s="38">
        <v>163</v>
      </c>
      <c r="K11" s="38">
        <v>6.67</v>
      </c>
      <c r="L11" s="49">
        <v>8.4700000000000006</v>
      </c>
      <c r="M11" s="49"/>
      <c r="N11" s="49">
        <v>14.98</v>
      </c>
      <c r="O11" s="50"/>
    </row>
    <row r="12" spans="1:24" ht="39.950000000000003" customHeight="1">
      <c r="A12" s="252"/>
      <c r="B12" s="34" t="s">
        <v>16</v>
      </c>
      <c r="C12" s="52" t="s">
        <v>97</v>
      </c>
      <c r="D12" s="253" t="s">
        <v>98</v>
      </c>
      <c r="E12" s="253"/>
      <c r="F12" s="253"/>
      <c r="G12" s="253"/>
      <c r="H12" s="107" t="s">
        <v>71</v>
      </c>
      <c r="I12" s="53">
        <v>25.1</v>
      </c>
      <c r="J12" s="38">
        <v>320.73</v>
      </c>
      <c r="K12" s="38">
        <v>8.6</v>
      </c>
      <c r="L12" s="49">
        <v>10.9</v>
      </c>
      <c r="M12" s="49"/>
      <c r="N12" s="49">
        <v>51.65</v>
      </c>
      <c r="O12" s="50"/>
    </row>
    <row r="13" spans="1:24" ht="51" customHeight="1">
      <c r="A13" s="252" t="s">
        <v>72</v>
      </c>
      <c r="B13" s="34" t="s">
        <v>23</v>
      </c>
      <c r="C13" s="52" t="s">
        <v>73</v>
      </c>
      <c r="D13" s="36" t="s">
        <v>99</v>
      </c>
      <c r="E13" s="36"/>
      <c r="F13" s="36"/>
      <c r="G13" s="36"/>
      <c r="H13" s="37" t="s">
        <v>26</v>
      </c>
      <c r="I13" s="53">
        <v>15.3</v>
      </c>
      <c r="J13" s="38">
        <v>105</v>
      </c>
      <c r="K13" s="38">
        <v>1.4</v>
      </c>
      <c r="L13" s="49">
        <v>1.6</v>
      </c>
      <c r="M13" s="49"/>
      <c r="N13" s="49">
        <v>22.3</v>
      </c>
      <c r="O13" s="50"/>
    </row>
    <row r="14" spans="1:24" ht="39.950000000000003" customHeight="1">
      <c r="A14" s="252"/>
      <c r="B14" s="34"/>
      <c r="C14" s="254"/>
      <c r="D14" s="255" t="s">
        <v>111</v>
      </c>
      <c r="E14" s="256"/>
      <c r="F14" s="256"/>
      <c r="G14" s="257"/>
      <c r="H14" s="37" t="s">
        <v>18</v>
      </c>
      <c r="I14" s="38">
        <v>13.5</v>
      </c>
      <c r="J14" s="38">
        <v>156</v>
      </c>
      <c r="K14" s="258">
        <v>45</v>
      </c>
      <c r="L14" s="259">
        <v>1</v>
      </c>
      <c r="M14" s="260"/>
      <c r="N14" s="41">
        <v>87</v>
      </c>
      <c r="O14" s="42"/>
    </row>
    <row r="15" spans="1:24" ht="39.950000000000003" customHeight="1">
      <c r="A15" s="261"/>
      <c r="B15" s="34"/>
      <c r="C15" s="35"/>
      <c r="D15" s="102"/>
      <c r="E15" s="102"/>
      <c r="F15" s="102"/>
      <c r="G15" s="102"/>
      <c r="H15" s="37"/>
      <c r="I15" s="38"/>
      <c r="J15" s="53"/>
      <c r="K15" s="38"/>
      <c r="L15" s="174"/>
      <c r="M15" s="174"/>
      <c r="N15" s="49"/>
      <c r="O15" s="50"/>
    </row>
    <row r="16" spans="1:24" ht="39.950000000000003" customHeight="1" thickBot="1">
      <c r="A16" s="262"/>
      <c r="B16" s="263"/>
      <c r="C16" s="264"/>
      <c r="D16" s="265"/>
      <c r="E16" s="266"/>
      <c r="F16" s="266"/>
      <c r="G16" s="267"/>
      <c r="H16" s="268"/>
      <c r="I16" s="269"/>
      <c r="J16" s="270"/>
      <c r="K16" s="270"/>
      <c r="L16" s="271"/>
      <c r="M16" s="272"/>
      <c r="N16" s="271"/>
      <c r="O16" s="273"/>
    </row>
    <row r="17" spans="1:20" ht="39.950000000000003" customHeight="1" thickBot="1">
      <c r="A17" s="274" t="s">
        <v>31</v>
      </c>
      <c r="B17" s="275" t="s">
        <v>77</v>
      </c>
      <c r="C17" s="276"/>
      <c r="D17" s="277"/>
      <c r="E17" s="278"/>
      <c r="F17" s="278"/>
      <c r="G17" s="279"/>
      <c r="H17" s="280"/>
      <c r="I17" s="258"/>
      <c r="J17" s="183"/>
      <c r="K17" s="183"/>
      <c r="L17" s="185"/>
      <c r="M17" s="186"/>
      <c r="N17" s="185"/>
      <c r="O17" s="281"/>
    </row>
    <row r="18" spans="1:20" ht="39.950000000000003" customHeight="1" thickBot="1">
      <c r="A18" s="274"/>
      <c r="B18" s="282"/>
      <c r="C18" s="282"/>
      <c r="D18" s="283" t="s">
        <v>33</v>
      </c>
      <c r="E18" s="283"/>
      <c r="F18" s="283"/>
      <c r="G18" s="283"/>
      <c r="H18" s="284"/>
      <c r="I18" s="285">
        <f>SUM(I11:I17)</f>
        <v>85</v>
      </c>
      <c r="J18" s="285">
        <f>SUM(J11:J17)</f>
        <v>744.73</v>
      </c>
      <c r="K18" s="285">
        <f>SUM(K10:K17)</f>
        <v>61.67</v>
      </c>
      <c r="L18" s="286">
        <f>SUM(L10:M17)</f>
        <v>21.970000000000002</v>
      </c>
      <c r="M18" s="286"/>
      <c r="N18" s="286">
        <f>SUM(N10:O17)</f>
        <v>175.93</v>
      </c>
      <c r="O18" s="287"/>
    </row>
    <row r="19" spans="1:20" ht="29.25" hidden="1" customHeight="1" thickBot="1">
      <c r="A19" s="288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90"/>
    </row>
    <row r="20" spans="1:20" ht="39.950000000000003" customHeight="1">
      <c r="A20" s="250"/>
      <c r="B20" s="291" t="s">
        <v>34</v>
      </c>
      <c r="C20" s="291"/>
      <c r="D20" s="292" t="s">
        <v>101</v>
      </c>
      <c r="E20" s="292"/>
      <c r="F20" s="292"/>
      <c r="G20" s="292"/>
      <c r="H20" s="293" t="s">
        <v>54</v>
      </c>
      <c r="I20" s="294">
        <v>11.55</v>
      </c>
      <c r="J20" s="294">
        <v>10.4</v>
      </c>
      <c r="K20" s="294">
        <v>0.8</v>
      </c>
      <c r="L20" s="295">
        <v>0</v>
      </c>
      <c r="M20" s="295">
        <f>SUM(L20)</f>
        <v>0</v>
      </c>
      <c r="N20" s="296">
        <v>1.8</v>
      </c>
      <c r="O20" s="297"/>
    </row>
    <row r="21" spans="1:20" ht="49.5" customHeight="1">
      <c r="A21" s="252"/>
      <c r="B21" s="191" t="s">
        <v>37</v>
      </c>
      <c r="C21" s="192" t="s">
        <v>80</v>
      </c>
      <c r="D21" s="193" t="s">
        <v>102</v>
      </c>
      <c r="E21" s="194"/>
      <c r="F21" s="194"/>
      <c r="G21" s="195"/>
      <c r="H21" s="196" t="s">
        <v>44</v>
      </c>
      <c r="I21" s="197">
        <v>8.1</v>
      </c>
      <c r="J21" s="197">
        <v>179.6</v>
      </c>
      <c r="K21" s="197">
        <v>8</v>
      </c>
      <c r="L21" s="198">
        <v>5</v>
      </c>
      <c r="M21" s="198">
        <f>SUM(L21)</f>
        <v>5</v>
      </c>
      <c r="N21" s="199">
        <v>21.8</v>
      </c>
      <c r="O21" s="200"/>
    </row>
    <row r="22" spans="1:20" ht="39.950000000000003" customHeight="1">
      <c r="A22" s="252"/>
      <c r="B22" s="298" t="s">
        <v>41</v>
      </c>
      <c r="C22" s="192" t="s">
        <v>103</v>
      </c>
      <c r="D22" s="299" t="s">
        <v>104</v>
      </c>
      <c r="E22" s="300"/>
      <c r="F22" s="300"/>
      <c r="G22" s="301"/>
      <c r="H22" s="196" t="s">
        <v>54</v>
      </c>
      <c r="I22" s="197">
        <v>42.77</v>
      </c>
      <c r="J22" s="197">
        <v>331.3</v>
      </c>
      <c r="K22" s="197">
        <v>9.1</v>
      </c>
      <c r="L22" s="198">
        <v>6.2</v>
      </c>
      <c r="M22" s="198">
        <f>SUM(L22)</f>
        <v>6.2</v>
      </c>
      <c r="N22" s="199">
        <v>9.6</v>
      </c>
      <c r="O22" s="200"/>
    </row>
    <row r="23" spans="1:20" ht="39.950000000000003" customHeight="1">
      <c r="A23" s="252" t="s">
        <v>45</v>
      </c>
      <c r="B23" s="298" t="s">
        <v>19</v>
      </c>
      <c r="C23" s="105" t="s">
        <v>105</v>
      </c>
      <c r="D23" s="106" t="s">
        <v>106</v>
      </c>
      <c r="E23" s="106"/>
      <c r="F23" s="106"/>
      <c r="G23" s="106"/>
      <c r="H23" s="107" t="s">
        <v>107</v>
      </c>
      <c r="I23" s="53">
        <v>19.55</v>
      </c>
      <c r="J23" s="53">
        <v>352.6</v>
      </c>
      <c r="K23" s="53">
        <v>2.9</v>
      </c>
      <c r="L23" s="54">
        <v>3.9</v>
      </c>
      <c r="M23" s="54">
        <v>128</v>
      </c>
      <c r="N23" s="174">
        <v>27.9</v>
      </c>
      <c r="O23" s="175"/>
    </row>
    <row r="24" spans="1:20" ht="39.950000000000003" customHeight="1">
      <c r="A24" s="252"/>
      <c r="B24" s="298" t="s">
        <v>85</v>
      </c>
      <c r="C24" s="192" t="s">
        <v>108</v>
      </c>
      <c r="D24" s="302" t="s">
        <v>109</v>
      </c>
      <c r="E24" s="303"/>
      <c r="F24" s="303"/>
      <c r="G24" s="304"/>
      <c r="H24" s="196" t="s">
        <v>26</v>
      </c>
      <c r="I24" s="197">
        <v>12.78</v>
      </c>
      <c r="J24" s="197">
        <v>106.8</v>
      </c>
      <c r="K24" s="197">
        <v>0.2</v>
      </c>
      <c r="L24" s="198">
        <v>0</v>
      </c>
      <c r="M24" s="198">
        <f>SUM(L24)</f>
        <v>0</v>
      </c>
      <c r="N24" s="199">
        <v>27.8</v>
      </c>
      <c r="O24" s="200"/>
    </row>
    <row r="25" spans="1:20" ht="39.950000000000003" customHeight="1">
      <c r="A25" s="252"/>
      <c r="B25" s="298" t="s">
        <v>48</v>
      </c>
      <c r="C25" s="305"/>
      <c r="D25" s="306" t="s">
        <v>49</v>
      </c>
      <c r="E25" s="306"/>
      <c r="F25" s="306"/>
      <c r="G25" s="306"/>
      <c r="H25" s="307" t="s">
        <v>36</v>
      </c>
      <c r="I25" s="308">
        <v>3.08</v>
      </c>
      <c r="J25" s="308">
        <v>72.400000000000006</v>
      </c>
      <c r="K25" s="308">
        <v>2.6</v>
      </c>
      <c r="L25" s="309">
        <v>0.5</v>
      </c>
      <c r="M25" s="309">
        <f>SUM(L25)</f>
        <v>0.5</v>
      </c>
      <c r="N25" s="310">
        <v>13.7</v>
      </c>
      <c r="O25" s="311"/>
    </row>
    <row r="26" spans="1:20" ht="39.950000000000003" customHeight="1">
      <c r="A26" s="312"/>
      <c r="B26" s="313"/>
      <c r="C26" s="313"/>
      <c r="D26" s="314" t="s">
        <v>88</v>
      </c>
      <c r="E26" s="314"/>
      <c r="F26" s="314"/>
      <c r="G26" s="314"/>
      <c r="H26" s="315" t="s">
        <v>110</v>
      </c>
      <c r="I26" s="316">
        <v>2.17</v>
      </c>
      <c r="J26" s="197">
        <v>72.400000000000006</v>
      </c>
      <c r="K26" s="197">
        <v>2.6</v>
      </c>
      <c r="L26" s="198">
        <v>0.5</v>
      </c>
      <c r="M26" s="198">
        <f>SUM(L26)</f>
        <v>0.5</v>
      </c>
      <c r="N26" s="199">
        <v>13.7</v>
      </c>
      <c r="O26" s="200"/>
    </row>
    <row r="27" spans="1:20" ht="37.5" customHeight="1" thickBot="1">
      <c r="A27" s="317"/>
      <c r="B27" s="318"/>
      <c r="C27" s="318"/>
      <c r="D27" s="319" t="s">
        <v>33</v>
      </c>
      <c r="E27" s="319"/>
      <c r="F27" s="319"/>
      <c r="G27" s="319"/>
      <c r="H27" s="320"/>
      <c r="I27" s="321">
        <f>SUM(I20:I26)</f>
        <v>100</v>
      </c>
      <c r="J27" s="321">
        <f>SUM(J20:J26)</f>
        <v>1125.5</v>
      </c>
      <c r="K27" s="321">
        <f>SUM(K20:K26)</f>
        <v>26.2</v>
      </c>
      <c r="L27" s="322">
        <f>SUM(L20:M26)</f>
        <v>156.30000000000001</v>
      </c>
      <c r="M27" s="322"/>
      <c r="N27" s="322">
        <f>SUM(N20:O26)</f>
        <v>116.30000000000001</v>
      </c>
      <c r="O27" s="323"/>
    </row>
    <row r="28" spans="1:20" ht="39.75" hidden="1" customHeight="1" thickBot="1">
      <c r="A28" s="324"/>
      <c r="B28" s="325"/>
      <c r="C28" s="325"/>
      <c r="D28" s="325"/>
      <c r="E28" s="325"/>
      <c r="F28" s="325"/>
      <c r="G28" s="325"/>
      <c r="H28" s="326"/>
      <c r="I28" s="326"/>
      <c r="J28" s="326"/>
      <c r="K28" s="326"/>
      <c r="L28" s="326"/>
      <c r="M28" s="326"/>
      <c r="N28" s="325"/>
      <c r="O28" s="327"/>
    </row>
    <row r="29" spans="1:20" ht="39.75" hidden="1" customHeight="1" thickBot="1">
      <c r="A29" s="328"/>
      <c r="B29" s="329"/>
      <c r="C29" s="329"/>
      <c r="D29" s="330"/>
      <c r="E29" s="330"/>
      <c r="F29" s="330"/>
      <c r="G29" s="330"/>
      <c r="H29" s="331"/>
      <c r="I29" s="332"/>
      <c r="J29" s="333"/>
      <c r="K29" s="333"/>
      <c r="L29" s="334"/>
      <c r="M29" s="335"/>
      <c r="N29" s="335"/>
      <c r="O29" s="336"/>
    </row>
    <row r="30" spans="1:20" ht="39.75" hidden="1" customHeight="1">
      <c r="A30" s="337"/>
      <c r="B30" s="338"/>
      <c r="C30" s="338"/>
      <c r="D30" s="339"/>
      <c r="E30" s="339"/>
      <c r="F30" s="339"/>
      <c r="G30" s="339"/>
      <c r="H30" s="340"/>
      <c r="I30" s="341"/>
      <c r="J30" s="342"/>
      <c r="K30" s="342"/>
      <c r="L30" s="343"/>
      <c r="M30" s="343"/>
      <c r="N30" s="343"/>
      <c r="O30" s="344"/>
    </row>
    <row r="31" spans="1:20" ht="39.950000000000003" customHeight="1" thickBot="1">
      <c r="A31" s="345"/>
      <c r="B31" s="346"/>
      <c r="C31" s="346"/>
      <c r="D31" s="347" t="s">
        <v>55</v>
      </c>
      <c r="E31" s="348"/>
      <c r="F31" s="348"/>
      <c r="G31" s="349"/>
      <c r="H31" s="350"/>
      <c r="I31" s="351">
        <f>I18+I27+I30</f>
        <v>185</v>
      </c>
      <c r="J31" s="352">
        <f>J18+J27</f>
        <v>1870.23</v>
      </c>
      <c r="K31" s="352">
        <f>SUM(K18+K27)</f>
        <v>87.87</v>
      </c>
      <c r="L31" s="353">
        <f>L18+L27</f>
        <v>178.27</v>
      </c>
      <c r="M31" s="354"/>
      <c r="N31" s="355">
        <f>N18+N27</f>
        <v>292.23</v>
      </c>
      <c r="O31" s="356"/>
    </row>
    <row r="32" spans="1:20" ht="19.5" customHeight="1">
      <c r="A32" s="215"/>
      <c r="B32" s="148"/>
      <c r="C32" s="148"/>
      <c r="D32" s="148"/>
      <c r="E32" s="148"/>
      <c r="F32" s="148"/>
      <c r="G32" s="148"/>
      <c r="H32" s="148"/>
      <c r="I32" s="148"/>
      <c r="J32" s="14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5.75" customHeight="1">
      <c r="A33" s="216" t="s">
        <v>56</v>
      </c>
      <c r="B33" s="149"/>
      <c r="C33" s="149"/>
      <c r="D33" s="149"/>
      <c r="E33" s="217"/>
      <c r="F33" s="217"/>
      <c r="G33" s="218"/>
      <c r="H33" s="148" t="s">
        <v>57</v>
      </c>
      <c r="I33" s="148"/>
      <c r="J33" s="148"/>
      <c r="K33" s="8"/>
      <c r="L33" s="150"/>
      <c r="M33" s="8"/>
      <c r="N33" s="8"/>
      <c r="O33" s="8"/>
      <c r="P33" s="8"/>
      <c r="Q33" s="8"/>
      <c r="R33" s="8"/>
      <c r="S33" s="8"/>
      <c r="T33" s="8"/>
    </row>
    <row r="34" spans="1:20" ht="18">
      <c r="A34" s="215"/>
      <c r="B34" s="148"/>
      <c r="C34" s="148"/>
      <c r="D34" s="148"/>
      <c r="E34" s="148"/>
      <c r="F34" s="151"/>
      <c r="G34" s="148"/>
      <c r="H34" s="148"/>
      <c r="I34" s="148"/>
      <c r="J34" s="148"/>
      <c r="K34" s="8"/>
      <c r="L34" s="150"/>
      <c r="M34" s="8"/>
      <c r="N34" s="8"/>
      <c r="O34" s="8"/>
      <c r="P34" s="8"/>
      <c r="Q34" s="8"/>
      <c r="R34" s="8"/>
      <c r="S34" s="8"/>
      <c r="T34" s="8"/>
    </row>
    <row r="35" spans="1:20" ht="22.5" customHeight="1">
      <c r="A35" s="216" t="s">
        <v>58</v>
      </c>
      <c r="B35" s="149"/>
      <c r="C35" s="149"/>
      <c r="D35" s="149"/>
      <c r="E35" s="219"/>
      <c r="F35" s="219"/>
      <c r="G35" s="218"/>
      <c r="H35" s="148" t="s">
        <v>59</v>
      </c>
      <c r="I35" s="148"/>
      <c r="J35" s="148" t="s">
        <v>59</v>
      </c>
      <c r="K35" s="8"/>
      <c r="L35" s="150"/>
      <c r="M35" s="8"/>
      <c r="N35" s="8"/>
      <c r="O35" s="8"/>
      <c r="P35" s="8"/>
      <c r="Q35" s="8"/>
      <c r="R35" s="8"/>
      <c r="S35" s="8"/>
      <c r="T35" s="8"/>
    </row>
    <row r="36" spans="1:20" ht="18">
      <c r="A36" s="215"/>
      <c r="B36" s="148"/>
      <c r="C36" s="148"/>
      <c r="D36" s="148"/>
      <c r="E36" s="148"/>
      <c r="F36" s="151"/>
      <c r="G36" s="148"/>
      <c r="H36" s="148"/>
      <c r="I36" s="148"/>
      <c r="J36" s="148"/>
      <c r="K36" s="8"/>
      <c r="L36" s="150"/>
      <c r="M36" s="8"/>
      <c r="N36" s="8"/>
      <c r="O36" s="8"/>
      <c r="P36" s="8"/>
      <c r="Q36" s="8"/>
      <c r="R36" s="8"/>
      <c r="S36" s="8"/>
      <c r="T36" s="8"/>
    </row>
    <row r="37" spans="1:20" ht="21.75" customHeight="1">
      <c r="A37" s="216" t="s">
        <v>60</v>
      </c>
      <c r="B37" s="149"/>
      <c r="C37" s="149"/>
      <c r="D37" s="149"/>
      <c r="E37" s="219"/>
      <c r="F37" s="219"/>
      <c r="G37" s="218"/>
      <c r="H37" s="148" t="s">
        <v>59</v>
      </c>
      <c r="I37" s="148"/>
      <c r="J37" s="148" t="s">
        <v>59</v>
      </c>
      <c r="K37" s="8"/>
      <c r="L37" s="150"/>
      <c r="M37" s="8"/>
      <c r="N37" s="8"/>
      <c r="O37" s="8"/>
      <c r="P37" s="8"/>
      <c r="Q37" s="8"/>
      <c r="R37" s="8"/>
      <c r="S37" s="8"/>
      <c r="T37" s="8"/>
    </row>
    <row r="38" spans="1:20" ht="18">
      <c r="A38" s="215"/>
      <c r="B38" s="148"/>
      <c r="C38" s="148"/>
      <c r="D38" s="148"/>
      <c r="E38" s="148"/>
      <c r="F38" s="151"/>
      <c r="G38" s="148"/>
      <c r="H38" s="148"/>
      <c r="I38" s="148"/>
      <c r="J38" s="148"/>
      <c r="K38" s="8"/>
      <c r="L38" s="150"/>
      <c r="M38" s="8"/>
      <c r="N38" s="8"/>
      <c r="O38" s="8"/>
      <c r="P38" s="8"/>
      <c r="Q38" s="8"/>
      <c r="R38" s="8"/>
      <c r="S38" s="8"/>
      <c r="T38" s="8"/>
    </row>
    <row r="39" spans="1:20" ht="30.75" customHeight="1">
      <c r="A39" s="148"/>
      <c r="B39" s="148"/>
      <c r="C39" s="148"/>
      <c r="D39" s="148"/>
      <c r="E39" s="152"/>
      <c r="F39" s="152"/>
      <c r="G39" s="152"/>
      <c r="H39" s="148"/>
      <c r="I39" s="148"/>
      <c r="J39" s="14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29.4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9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6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0.75" customHeight="1">
      <c r="A44" s="1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0.75" hidden="1" customHeight="1" thickBot="1">
      <c r="A45" s="220"/>
      <c r="B45" s="213"/>
      <c r="C45" s="213"/>
      <c r="D45" s="213"/>
      <c r="E45" s="213"/>
      <c r="F45" s="213"/>
      <c r="G45" s="213"/>
      <c r="H45" s="213"/>
      <c r="I45" s="213"/>
      <c r="J45" s="213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idden="1"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idden="1"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idden="1"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34"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3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</sheetData>
  <mergeCells count="70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N24:O24"/>
    <mergeCell ref="D25:G25"/>
    <mergeCell ref="N25:O25"/>
    <mergeCell ref="D26:G26"/>
    <mergeCell ref="N26:O26"/>
    <mergeCell ref="D21:G21"/>
    <mergeCell ref="N21:O21"/>
    <mergeCell ref="D22:G22"/>
    <mergeCell ref="N22:O22"/>
    <mergeCell ref="D23:G23"/>
    <mergeCell ref="N23:O23"/>
    <mergeCell ref="D18:G18"/>
    <mergeCell ref="L18:M18"/>
    <mergeCell ref="N18:O18"/>
    <mergeCell ref="A19:O19"/>
    <mergeCell ref="D20:G20"/>
    <mergeCell ref="N20:O20"/>
    <mergeCell ref="D16:G16"/>
    <mergeCell ref="L16:M16"/>
    <mergeCell ref="N16:O16"/>
    <mergeCell ref="D17:G17"/>
    <mergeCell ref="L17:M17"/>
    <mergeCell ref="N17:O17"/>
    <mergeCell ref="D14:G14"/>
    <mergeCell ref="L14:M14"/>
    <mergeCell ref="N14:O14"/>
    <mergeCell ref="D15:G15"/>
    <mergeCell ref="L15:M15"/>
    <mergeCell ref="N15:O15"/>
    <mergeCell ref="D12:G12"/>
    <mergeCell ref="L12:M12"/>
    <mergeCell ref="N12:O12"/>
    <mergeCell ref="D13:G13"/>
    <mergeCell ref="L13:M13"/>
    <mergeCell ref="N13:O13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4 среда</vt:lpstr>
      <vt:lpstr>4мая</vt:lpstr>
      <vt:lpstr>5четверг</vt:lpstr>
      <vt:lpstr>5мая</vt:lpstr>
      <vt:lpstr>6пятница</vt:lpstr>
      <vt:lpstr>6мая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2022-05-20T07:39:07Z</dcterms:created>
  <dcterms:modified xsi:type="dcterms:W3CDTF">2022-05-20T07:40:01Z</dcterms:modified>
</cp:coreProperties>
</file>